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eed\Downloads\"/>
    </mc:Choice>
  </mc:AlternateContent>
  <xr:revisionPtr revIDLastSave="0" documentId="13_ncr:1_{21BBAA11-5D13-4130-8D26-474946A41312}" xr6:coauthVersionLast="47" xr6:coauthVersionMax="47" xr10:uidLastSave="{00000000-0000-0000-0000-000000000000}"/>
  <bookViews>
    <workbookView xWindow="-108" yWindow="-108" windowWidth="30936" windowHeight="16776" tabRatio="729" activeTab="5" xr2:uid="{00000000-000D-0000-FFFF-FFFF00000000}"/>
  </bookViews>
  <sheets>
    <sheet name="خلاصه مالی" sheetId="91" r:id="rId1"/>
    <sheet name="برگه مالی" sheetId="92" r:id="rId2"/>
    <sheet name="خلاصه متره" sheetId="93" r:id="rId3"/>
    <sheet name="ریزمتره" sheetId="94" r:id="rId4"/>
    <sheet name="تعدیل " sheetId="98" r:id="rId5"/>
    <sheet name="تاخیر در پرداخت" sheetId="9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98" l="1"/>
  <c r="L6" i="98"/>
  <c r="G6" i="98"/>
  <c r="I6" i="98" s="1"/>
  <c r="H5" i="98"/>
  <c r="G5" i="98"/>
  <c r="M6" i="98" l="1"/>
  <c r="G8" i="98"/>
  <c r="G7" i="98"/>
  <c r="L5" i="98"/>
  <c r="I5" i="98"/>
  <c r="M5" i="98" l="1"/>
  <c r="M21" i="98" l="1"/>
  <c r="J5" i="92" l="1"/>
  <c r="J6" i="94"/>
  <c r="K6" i="94" s="1"/>
  <c r="J7" i="94"/>
  <c r="K7" i="94" s="1"/>
  <c r="J8" i="94"/>
  <c r="K8" i="94" s="1"/>
  <c r="J9" i="94"/>
  <c r="K9" i="94" s="1"/>
  <c r="J10" i="94"/>
  <c r="K10" i="94" s="1"/>
  <c r="J11" i="94"/>
  <c r="K11" i="94" s="1"/>
  <c r="J12" i="94"/>
  <c r="K12" i="94" s="1"/>
  <c r="J13" i="94"/>
  <c r="K13" i="94" s="1"/>
  <c r="J14" i="94"/>
  <c r="K14" i="94" s="1"/>
  <c r="J15" i="94"/>
  <c r="K15" i="94" s="1"/>
  <c r="J16" i="94"/>
  <c r="K16" i="94" s="1"/>
  <c r="J17" i="94"/>
  <c r="K17" i="94" s="1"/>
  <c r="J18" i="94"/>
  <c r="K18" i="94" s="1"/>
  <c r="J19" i="94"/>
  <c r="K19" i="94" s="1"/>
  <c r="J20" i="94"/>
  <c r="K20" i="94" s="1"/>
  <c r="J21" i="94"/>
  <c r="K21" i="94" s="1"/>
  <c r="J22" i="94"/>
  <c r="K22" i="94" s="1"/>
  <c r="J23" i="94"/>
  <c r="K23" i="94" s="1"/>
  <c r="J24" i="94"/>
  <c r="K24" i="94" s="1"/>
  <c r="J25" i="94"/>
  <c r="K25" i="94" s="1"/>
  <c r="J26" i="94"/>
  <c r="K26" i="94" s="1"/>
  <c r="J27" i="94"/>
  <c r="K27" i="94" s="1"/>
  <c r="J28" i="94"/>
  <c r="K28" i="94" s="1"/>
  <c r="J29" i="94"/>
  <c r="K29" i="94" s="1"/>
  <c r="J30" i="94"/>
  <c r="K30" i="94" s="1"/>
  <c r="J31" i="94"/>
  <c r="K31" i="94" s="1"/>
  <c r="J32" i="94"/>
  <c r="K32" i="94" s="1"/>
  <c r="J33" i="94"/>
  <c r="K33" i="94" s="1"/>
  <c r="J34" i="94"/>
  <c r="K34" i="94" s="1"/>
  <c r="J35" i="94"/>
  <c r="K35" i="94" s="1"/>
  <c r="J36" i="94"/>
  <c r="K36" i="94" s="1"/>
  <c r="J37" i="94"/>
  <c r="K37" i="94" s="1"/>
  <c r="J5" i="94"/>
  <c r="K5" i="94" s="1"/>
  <c r="K5" i="92" s="1"/>
  <c r="L5" i="9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ahmd</author>
  </authors>
  <commentList>
    <comment ref="J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ahmd:</t>
        </r>
        <r>
          <rPr>
            <sz val="9"/>
            <color indexed="81"/>
            <rFont val="Tahoma"/>
            <family val="2"/>
          </rPr>
          <t xml:space="preserve">
از  پی دی افهای برنامه و بودجه
</t>
        </r>
      </text>
    </comment>
    <comment ref="K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ahmd:</t>
        </r>
        <r>
          <rPr>
            <sz val="9"/>
            <color indexed="81"/>
            <rFont val="Tahoma"/>
            <family val="2"/>
          </rPr>
          <t xml:space="preserve">
از  پی دی افهای برنامه و بودجه
</t>
        </r>
      </text>
    </comment>
    <comment ref="J6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ahmd:</t>
        </r>
        <r>
          <rPr>
            <sz val="9"/>
            <color indexed="81"/>
            <rFont val="Tahoma"/>
            <family val="2"/>
          </rPr>
          <t xml:space="preserve">
از  پی دی افهای برنامه و بودجه
</t>
        </r>
      </text>
    </comment>
    <comment ref="K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ahmd:</t>
        </r>
        <r>
          <rPr>
            <sz val="9"/>
            <color indexed="81"/>
            <rFont val="Tahoma"/>
            <family val="2"/>
          </rPr>
          <t xml:space="preserve">
از  پی دی افهای برنامه و بودجه
</t>
        </r>
      </text>
    </comment>
    <comment ref="J7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ahmd:</t>
        </r>
        <r>
          <rPr>
            <sz val="9"/>
            <color indexed="81"/>
            <rFont val="Tahoma"/>
            <family val="2"/>
          </rPr>
          <t xml:space="preserve">
با توجه بعپه اینکه دوره مبنای پیمان 3 ماهه اول 89 است یعنی یک دوره قبل از پیشنهاد قیمت در نتیجه میاییم شاخص 3 ماهه اول 89 را در فصل 3 پیدا میکنیم
</t>
        </r>
      </text>
    </comment>
    <comment ref="K7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ahmd:</t>
        </r>
        <r>
          <rPr>
            <sz val="9"/>
            <color indexed="81"/>
            <rFont val="Tahoma"/>
            <family val="2"/>
          </rPr>
          <t xml:space="preserve">
 با توجه به  تاریخ ص و اول که مربوط به 3ماهه دوم 89 است شاخص دوره 3 ماهه دوم 89 را در فصل 3 از پی دی اف پیدا می کنیم
</t>
        </r>
      </text>
    </comment>
    <comment ref="J8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ahmd:</t>
        </r>
        <r>
          <rPr>
            <sz val="9"/>
            <color indexed="81"/>
            <rFont val="Tahoma"/>
            <family val="2"/>
          </rPr>
          <t xml:space="preserve">
با توجه بعپه اینکه دوره مبنای پیمان 3 ماهه اول 89 است یعنی یک دوره قبل از پیشنهاد قیمت در نتیجه میاییم شاخص 3 ماهه اول 89 را در فصل 3 پیدا میکنیم
</t>
        </r>
      </text>
    </comment>
    <comment ref="K8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ahmd:</t>
        </r>
        <r>
          <rPr>
            <sz val="9"/>
            <color indexed="81"/>
            <rFont val="Tahoma"/>
            <family val="2"/>
          </rPr>
          <t xml:space="preserve">
 با توجه به  تاریخ ص و اول که مربوط به 3ماهه دوم 89 است شاخص دوره 3 ماهه دوم 89 را در فصل 3 از پی دی اف پیدا می کنیم
</t>
        </r>
      </text>
    </comment>
  </commentList>
</comments>
</file>

<file path=xl/sharedStrings.xml><?xml version="1.0" encoding="utf-8"?>
<sst xmlns="http://schemas.openxmlformats.org/spreadsheetml/2006/main" count="81" uniqueCount="74">
  <si>
    <t>تعداد</t>
  </si>
  <si>
    <t>طول</t>
  </si>
  <si>
    <t>عرض</t>
  </si>
  <si>
    <t>ارتفاع</t>
  </si>
  <si>
    <t>ملاحظات</t>
  </si>
  <si>
    <t xml:space="preserve">شرح مختصر
</t>
  </si>
  <si>
    <t xml:space="preserve">شرح عملیات
</t>
  </si>
  <si>
    <t>وزن یا ...</t>
  </si>
  <si>
    <t>جمع جزئی</t>
  </si>
  <si>
    <t>جمع کلی</t>
  </si>
  <si>
    <t xml:space="preserve">        موقعیت :                                                 &lt;&lt; ریزمتره صورت وضعیت شماره  - پیمانکار &gt;&gt;                                                                                                                               
       شماره پیمان :                                                                                                                         نام دستگاه اجرایی :                                              
       نام پروژه :                                                                                                                                                                                                      
       نام پیمانکار :                                                                                                                           نام مهندس مشاور :                                                                                                                                                                        صفحه :   
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</si>
  <si>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فهرست
زیرمتره</t>
  </si>
  <si>
    <t xml:space="preserve">        موقعیت :                                                 &lt;&lt; خلاصه متره صورت وضعیت شماره  - پیمانکار &gt;&gt;                                                                                                                               
       شماره پیمان :                                                                                                                         نام دستگاه اجرایی :                                              
       نام پروژه :                                                                                                                                                                                                      
       نام پیمانکار :                                                                                                                           نام مهندس مشاور :                                                                                                                                                                        صفحه :   
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</si>
  <si>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شماره</t>
  </si>
  <si>
    <t>واحد کار</t>
  </si>
  <si>
    <t>کلی</t>
  </si>
  <si>
    <t>جزئی با ضریب</t>
  </si>
  <si>
    <t>ضریب</t>
  </si>
  <si>
    <t>جزئی</t>
  </si>
  <si>
    <t>نقل از ردیف .. و موقیعت ..</t>
  </si>
  <si>
    <t>*</t>
  </si>
  <si>
    <t>ردیف</t>
  </si>
  <si>
    <t>شرح فهرست بها</t>
  </si>
  <si>
    <t>واحد</t>
  </si>
  <si>
    <t>بهای واحد</t>
  </si>
  <si>
    <t>مقدار</t>
  </si>
  <si>
    <t xml:space="preserve">        موقعیت :                                                 &lt;&lt;برگه مالی صورت وضعیت شماره  - پیمانکار &gt;&gt;                                                                                                                               
       شماره پیمان :                                                                                                                         نام دستگاه اجرایی :                                              
       نام پروژه :                                                                                                                                                                                                      
       نام پیمانکار :                                                                                                                           نام مهندس مشاور :                                                                                                                                                                        صفحه :   
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</si>
  <si>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فصل</t>
  </si>
  <si>
    <t>شرح فصول</t>
  </si>
  <si>
    <t>فهرست بها</t>
  </si>
  <si>
    <t>ستاره دار</t>
  </si>
  <si>
    <t>فاکتوری</t>
  </si>
  <si>
    <t>مصالح پایکار</t>
  </si>
  <si>
    <t>جمع فصل</t>
  </si>
  <si>
    <t xml:space="preserve">%وزنی </t>
  </si>
  <si>
    <t xml:space="preserve">فهرست
</t>
  </si>
  <si>
    <t>ضرائب</t>
  </si>
  <si>
    <t>جمع به ریال با احتساب ضرائب</t>
  </si>
  <si>
    <t xml:space="preserve">        موقعیت :                                                 &lt;&lt;خلاصه مالی(مبالغ فصول) صورت وضعیت شماره  - پیمانکار &gt;&gt;                                                                                                                               
       شماره پیمان :                                                                                                                         نام دستگاه اجرایی :                                              
       نام پروژه :                                                                                                                                                                                                      
       نام پیمانکار :                                                                                                                           نام مهندس مشاور :                                                                                                                                                                        صفحه :   
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</si>
  <si>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شماره
صورت 
وضعیت</t>
  </si>
  <si>
    <t>وضعیت</t>
  </si>
  <si>
    <t>مبلغ
کل کارکرد</t>
  </si>
  <si>
    <t>مبلغ
کل صورت</t>
  </si>
  <si>
    <t>مبلغ پرداخت
شده</t>
  </si>
  <si>
    <t>تاریخ تسلیم صورت وضعیت قبلی</t>
  </si>
  <si>
    <t>تاریخ تسلیم این صورت وضعیت</t>
  </si>
  <si>
    <t>t: دوره صورت وضعیت</t>
  </si>
  <si>
    <t>مدت مجاز پرادخت</t>
  </si>
  <si>
    <t>تاریخ پرداخت طبق پیمان</t>
  </si>
  <si>
    <t>تاریخ واقعی پرداخت</t>
  </si>
  <si>
    <t>D : تاخیر پرداخت</t>
  </si>
  <si>
    <t>فرمول محاسبه</t>
  </si>
  <si>
    <t>مدت تمدید</t>
  </si>
  <si>
    <t>تاریخ تحویل زمین :                                                                                                                        مبلغ پیمان ( P ) :                                                                                         زمان رسیدگی مشاور :
تاریخ خاتمه مجاز :                                                                                                                        مدت پیمان ( T ) :                                                                                         مدت مجاز رسیدگی :</t>
  </si>
  <si>
    <t xml:space="preserve"> شماره پیمان :                                                                                                                         &lt;&lt; تاخیر در پرداخت &gt;&gt;
  نام پروژه :                                                                                                                                نام دستگاه اجرایی :                                                                                                      تاریخ :                    نام پیمانکار :                                                                                                                            نام مهندس مشاور :                                                                                                     صفحه :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</si>
  <si>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پیمانکار :                                                    مشاور :                                                           عامل چهارم :                                                               رسیدگی فنی :</t>
  </si>
  <si>
    <t>جمع مدت تمدید به روز :</t>
  </si>
  <si>
    <t xml:space="preserve">دوره مبنای پیمان :                                                                                                                                                                                                                                                      مبالغ خالص به ریال                             </t>
  </si>
  <si>
    <t>سال</t>
  </si>
  <si>
    <t>سه ماهه</t>
  </si>
  <si>
    <t>ملاک 
شاخص</t>
  </si>
  <si>
    <t>دوره کارکرد</t>
  </si>
  <si>
    <t>مبلغ صورت وضعیت فعلی</t>
  </si>
  <si>
    <t>مبلغ صورت وضعیت قبلی</t>
  </si>
  <si>
    <t>مبلغ مابه التفاوت دو صورت وضعیت</t>
  </si>
  <si>
    <t>نسبت مدت در دوره بمدت کارکرد</t>
  </si>
  <si>
    <t>مبلغ کارکرد در هر دوره</t>
  </si>
  <si>
    <t>شاخص مبنا
B</t>
  </si>
  <si>
    <t>شاخص دوره کارکرد
A</t>
  </si>
  <si>
    <t>ضریب تعدیل 
0.95 * ( 1- ( A/B ))</t>
  </si>
  <si>
    <t>مبلغ تعدیل</t>
  </si>
  <si>
    <t xml:space="preserve">                             پیمانکار :                                                    مشاور :                                                           کارفرما :                                                               بهره بردار :</t>
  </si>
  <si>
    <t xml:space="preserve"> شماره پیمان :                                                                      &lt;&lt; تعدیل - فصلی صورت وضعیت شماره    از تاریخ      تا تاریخ       - پیمانکار &gt;&gt;
  نام پروژه :                                                                                                                                نام دستگاه اجرایی :                                                                                                      تاریخ :        نام پیمانکار :                                                                                                                              نام مهندس مشاور :                                                                                                     صفحه :                                                                                                                                                                                                                                   </t>
  </si>
  <si>
    <t>سه ماهه اول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</si>
</sst>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"/>
  </numFmts>
  <fonts count="15" x14ac:knownFonts="1">
    <font>
      <sz val="10"/>
      <name val="Arial"/>
      <charset val="178"/>
    </font>
    <font>
      <sz val="10"/>
      <name val="B Roya"/>
      <charset val="178"/>
    </font>
    <font>
      <b/>
      <sz val="14"/>
      <name val="B Roya"/>
      <charset val="178"/>
    </font>
    <font>
      <b/>
      <sz val="10"/>
      <name val="B Roya"/>
      <charset val="178"/>
    </font>
    <font>
      <b/>
      <sz val="11"/>
      <name val="B Roya"/>
      <charset val="178"/>
    </font>
    <font>
      <b/>
      <sz val="12"/>
      <name val="B Roya"/>
      <charset val="178"/>
    </font>
    <font>
      <b/>
      <sz val="16"/>
      <name val="B Roya"/>
      <charset val="178"/>
    </font>
    <font>
      <b/>
      <sz val="8"/>
      <name val="B Roya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name val="B Roya"/>
      <charset val="178"/>
    </font>
    <font>
      <sz val="20"/>
      <name val="B Roya"/>
      <charset val="178"/>
    </font>
    <font>
      <b/>
      <sz val="20"/>
      <name val="B Roya"/>
      <charset val="178"/>
    </font>
    <font>
      <b/>
      <sz val="18"/>
      <name val="B Roya"/>
      <charset val="178"/>
    </font>
    <font>
      <sz val="18"/>
      <name val="B Roya"/>
      <charset val="17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6" fillId="3" borderId="29" xfId="0" applyFont="1" applyFill="1" applyBorder="1" applyAlignment="1">
      <alignment vertical="top"/>
    </xf>
    <xf numFmtId="0" fontId="3" fillId="0" borderId="22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2" xfId="0" applyFont="1" applyBorder="1" applyAlignment="1">
      <alignment horizontal="center" vertical="center" readingOrder="2"/>
    </xf>
    <xf numFmtId="0" fontId="1" fillId="0" borderId="6" xfId="0" applyFont="1" applyBorder="1" applyAlignment="1">
      <alignment horizontal="center" vertical="center" readingOrder="2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3" fontId="1" fillId="0" borderId="34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2" fillId="2" borderId="36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3" fontId="11" fillId="0" borderId="39" xfId="0" applyNumberFormat="1" applyFont="1" applyBorder="1" applyAlignment="1">
      <alignment horizontal="center" vertical="center"/>
    </xf>
    <xf numFmtId="165" fontId="10" fillId="0" borderId="39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164" fontId="12" fillId="0" borderId="15" xfId="0" applyNumberFormat="1" applyFont="1" applyBorder="1" applyAlignment="1">
      <alignment horizontal="center" vertical="center"/>
    </xf>
    <xf numFmtId="3" fontId="11" fillId="4" borderId="39" xfId="0" applyNumberFormat="1" applyFont="1" applyFill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3" fontId="11" fillId="6" borderId="2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164" fontId="12" fillId="6" borderId="3" xfId="0" applyNumberFormat="1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top" wrapText="1"/>
    </xf>
    <xf numFmtId="0" fontId="5" fillId="3" borderId="28" xfId="0" applyFont="1" applyFill="1" applyBorder="1" applyAlignment="1">
      <alignment horizontal="center" vertical="top" wrapText="1"/>
    </xf>
    <xf numFmtId="0" fontId="5" fillId="3" borderId="30" xfId="0" applyFont="1" applyFill="1" applyBorder="1" applyAlignment="1">
      <alignment horizontal="center" vertical="top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readingOrder="2"/>
    </xf>
    <xf numFmtId="0" fontId="4" fillId="2" borderId="24" xfId="0" applyFont="1" applyFill="1" applyBorder="1" applyAlignment="1">
      <alignment horizontal="center" vertical="center" readingOrder="2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distributed"/>
    </xf>
    <xf numFmtId="0" fontId="7" fillId="2" borderId="23" xfId="0" applyFont="1" applyFill="1" applyBorder="1" applyAlignment="1">
      <alignment horizontal="center" vertical="distributed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2" xfId="0" applyFont="1" applyBorder="1" applyAlignment="1">
      <alignment horizontal="right" vertical="center"/>
    </xf>
    <xf numFmtId="0" fontId="1" fillId="0" borderId="37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5" fillId="3" borderId="38" xfId="0" applyFont="1" applyFill="1" applyBorder="1" applyAlignment="1">
      <alignment horizontal="right" vertical="top" wrapText="1"/>
    </xf>
    <xf numFmtId="0" fontId="5" fillId="3" borderId="25" xfId="0" applyFont="1" applyFill="1" applyBorder="1" applyAlignment="1">
      <alignment horizontal="right" vertical="top" wrapText="1"/>
    </xf>
    <xf numFmtId="0" fontId="13" fillId="2" borderId="36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left" vertical="center"/>
    </xf>
    <xf numFmtId="0" fontId="0" fillId="0" borderId="37" xfId="0" applyBorder="1"/>
    <xf numFmtId="0" fontId="0" fillId="0" borderId="7" xfId="0" applyBorder="1"/>
    <xf numFmtId="0" fontId="0" fillId="0" borderId="8" xfId="0" applyBorder="1"/>
    <xf numFmtId="0" fontId="3" fillId="0" borderId="3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rightToLeft="1" view="pageBreakPreview" zoomScale="140" zoomScaleSheetLayoutView="140" workbookViewId="0">
      <selection activeCell="D5" sqref="D5"/>
    </sheetView>
  </sheetViews>
  <sheetFormatPr defaultRowHeight="13.2" x14ac:dyDescent="0.25"/>
  <cols>
    <col min="2" max="2" width="18" customWidth="1"/>
    <col min="4" max="4" width="19.6640625" customWidth="1"/>
    <col min="5" max="5" width="13.88671875" customWidth="1"/>
  </cols>
  <sheetData>
    <row r="1" spans="1:9" ht="179.25" customHeight="1" thickBot="1" x14ac:dyDescent="0.3">
      <c r="A1" s="67" t="s">
        <v>38</v>
      </c>
      <c r="B1" s="68"/>
      <c r="C1" s="68"/>
      <c r="D1" s="68"/>
      <c r="E1" s="68"/>
      <c r="F1" s="68"/>
      <c r="G1" s="68"/>
      <c r="H1" s="68"/>
      <c r="I1" s="69"/>
    </row>
    <row r="2" spans="1:9" ht="25.2" thickTop="1" thickBot="1" x14ac:dyDescent="0.3">
      <c r="A2" s="14"/>
      <c r="B2" s="14"/>
      <c r="C2" s="14"/>
      <c r="D2" s="14"/>
      <c r="E2" s="14"/>
      <c r="F2" s="14"/>
      <c r="G2" s="14"/>
      <c r="H2" s="14"/>
      <c r="I2" s="13"/>
    </row>
    <row r="3" spans="1:9" ht="21.75" customHeight="1" thickTop="1" x14ac:dyDescent="0.25">
      <c r="A3" s="70" t="s">
        <v>27</v>
      </c>
      <c r="B3" s="63" t="s">
        <v>28</v>
      </c>
      <c r="C3" s="65" t="s">
        <v>29</v>
      </c>
      <c r="D3" s="65" t="s">
        <v>30</v>
      </c>
      <c r="E3" s="72" t="s">
        <v>31</v>
      </c>
      <c r="F3" s="65" t="s">
        <v>32</v>
      </c>
      <c r="G3" s="74"/>
      <c r="H3" s="72" t="s">
        <v>33</v>
      </c>
      <c r="I3" s="76" t="s">
        <v>34</v>
      </c>
    </row>
    <row r="4" spans="1:9" ht="13.5" customHeight="1" thickBot="1" x14ac:dyDescent="0.3">
      <c r="A4" s="71"/>
      <c r="B4" s="64"/>
      <c r="C4" s="66"/>
      <c r="D4" s="66"/>
      <c r="E4" s="73"/>
      <c r="F4" s="66"/>
      <c r="G4" s="75"/>
      <c r="H4" s="73"/>
      <c r="I4" s="77"/>
    </row>
    <row r="5" spans="1:9" ht="24.9" customHeight="1" thickTop="1" x14ac:dyDescent="0.25">
      <c r="A5" s="15"/>
      <c r="B5" s="20"/>
      <c r="C5" s="34"/>
      <c r="D5" s="33"/>
      <c r="E5" s="16"/>
      <c r="F5" s="59"/>
      <c r="G5" s="60"/>
      <c r="H5" s="10"/>
      <c r="I5" s="8"/>
    </row>
    <row r="6" spans="1:9" ht="24.9" customHeight="1" x14ac:dyDescent="0.25">
      <c r="A6" s="6"/>
      <c r="B6" s="31"/>
      <c r="C6" s="31"/>
      <c r="D6" s="30"/>
      <c r="E6" s="18"/>
      <c r="F6" s="61"/>
      <c r="G6" s="62"/>
      <c r="H6" s="6"/>
      <c r="I6" s="7"/>
    </row>
    <row r="7" spans="1:9" ht="24.9" customHeight="1" x14ac:dyDescent="0.25">
      <c r="A7" s="6"/>
      <c r="B7" s="31"/>
      <c r="C7" s="31"/>
      <c r="D7" s="30"/>
      <c r="E7" s="6"/>
      <c r="F7" s="61"/>
      <c r="G7" s="62"/>
      <c r="H7" s="6"/>
      <c r="I7" s="7"/>
    </row>
    <row r="8" spans="1:9" ht="24.9" customHeight="1" x14ac:dyDescent="0.25">
      <c r="A8" s="6"/>
      <c r="B8" s="31"/>
      <c r="C8" s="31"/>
      <c r="D8" s="30"/>
      <c r="E8" s="6"/>
      <c r="F8" s="61"/>
      <c r="G8" s="62"/>
      <c r="H8" s="6"/>
      <c r="I8" s="7"/>
    </row>
    <row r="9" spans="1:9" ht="24.9" customHeight="1" x14ac:dyDescent="0.25">
      <c r="A9" s="6"/>
      <c r="B9" s="31"/>
      <c r="C9" s="31"/>
      <c r="D9" s="30"/>
      <c r="E9" s="6"/>
      <c r="F9" s="61"/>
      <c r="G9" s="62"/>
      <c r="H9" s="6"/>
      <c r="I9" s="1"/>
    </row>
    <row r="10" spans="1:9" ht="24.9" customHeight="1" x14ac:dyDescent="0.25">
      <c r="A10" s="6"/>
      <c r="B10" s="31"/>
      <c r="C10" s="31"/>
      <c r="D10" s="30"/>
      <c r="E10" s="6"/>
      <c r="F10" s="61"/>
      <c r="G10" s="62"/>
      <c r="H10" s="6"/>
      <c r="I10" s="1"/>
    </row>
    <row r="11" spans="1:9" ht="24.9" customHeight="1" x14ac:dyDescent="0.25">
      <c r="A11" s="6"/>
      <c r="B11" s="31"/>
      <c r="C11" s="31"/>
      <c r="D11" s="30"/>
      <c r="E11" s="6"/>
      <c r="F11" s="61"/>
      <c r="G11" s="62"/>
      <c r="H11" s="6"/>
      <c r="I11" s="7"/>
    </row>
    <row r="12" spans="1:9" ht="24.9" customHeight="1" x14ac:dyDescent="0.25">
      <c r="A12" s="6"/>
      <c r="B12" s="31"/>
      <c r="C12" s="31"/>
      <c r="D12" s="30"/>
      <c r="E12" s="6"/>
      <c r="F12" s="61"/>
      <c r="G12" s="62"/>
      <c r="H12" s="6"/>
      <c r="I12" s="7"/>
    </row>
    <row r="13" spans="1:9" ht="24.9" customHeight="1" x14ac:dyDescent="0.25">
      <c r="A13" s="6"/>
      <c r="B13" s="31"/>
      <c r="C13" s="31"/>
      <c r="D13" s="30"/>
      <c r="E13" s="6"/>
      <c r="F13" s="61"/>
      <c r="G13" s="62"/>
      <c r="H13" s="6"/>
      <c r="I13" s="7"/>
    </row>
    <row r="14" spans="1:9" ht="24.9" customHeight="1" x14ac:dyDescent="0.25">
      <c r="A14" s="6"/>
      <c r="B14" s="31"/>
      <c r="C14" s="31"/>
      <c r="D14" s="30"/>
      <c r="E14" s="6"/>
      <c r="F14" s="61"/>
      <c r="G14" s="62"/>
      <c r="H14" s="6"/>
      <c r="I14" s="7"/>
    </row>
    <row r="15" spans="1:9" ht="24.9" customHeight="1" x14ac:dyDescent="0.25">
      <c r="A15" s="6"/>
      <c r="B15" s="31"/>
      <c r="C15" s="31"/>
      <c r="D15" s="30"/>
      <c r="E15" s="6"/>
      <c r="F15" s="61"/>
      <c r="G15" s="62"/>
      <c r="H15" s="6"/>
      <c r="I15" s="7"/>
    </row>
    <row r="16" spans="1:9" ht="24.9" customHeight="1" x14ac:dyDescent="0.25">
      <c r="A16" s="6"/>
      <c r="B16" s="31"/>
      <c r="C16" s="31"/>
      <c r="D16" s="30"/>
      <c r="E16" s="6"/>
      <c r="F16" s="61"/>
      <c r="G16" s="62"/>
      <c r="H16" s="6"/>
      <c r="I16" s="7"/>
    </row>
    <row r="17" spans="1:9" ht="24.9" customHeight="1" x14ac:dyDescent="0.25">
      <c r="A17" s="6"/>
      <c r="B17" s="31"/>
      <c r="C17" s="31"/>
      <c r="D17" s="30"/>
      <c r="E17" s="6"/>
      <c r="F17" s="61"/>
      <c r="G17" s="62"/>
      <c r="H17" s="6"/>
      <c r="I17" s="7"/>
    </row>
    <row r="18" spans="1:9" ht="24.9" customHeight="1" x14ac:dyDescent="0.25">
      <c r="A18" s="6"/>
      <c r="B18" s="31"/>
      <c r="C18" s="31"/>
      <c r="D18" s="30"/>
      <c r="E18" s="6"/>
      <c r="F18" s="61"/>
      <c r="G18" s="62"/>
      <c r="H18" s="6"/>
      <c r="I18" s="7"/>
    </row>
    <row r="19" spans="1:9" ht="24.9" customHeight="1" x14ac:dyDescent="0.25">
      <c r="A19" s="6"/>
      <c r="B19" s="31"/>
      <c r="C19" s="31"/>
      <c r="D19" s="30"/>
      <c r="E19" s="6"/>
      <c r="F19" s="61"/>
      <c r="G19" s="62"/>
      <c r="H19" s="6"/>
      <c r="I19" s="7"/>
    </row>
    <row r="20" spans="1:9" ht="24.9" customHeight="1" x14ac:dyDescent="0.25">
      <c r="A20" s="6"/>
      <c r="B20" s="31"/>
      <c r="C20" s="31"/>
      <c r="D20" s="30"/>
      <c r="E20" s="6"/>
      <c r="F20" s="61"/>
      <c r="G20" s="62"/>
      <c r="H20" s="6"/>
      <c r="I20" s="7"/>
    </row>
    <row r="21" spans="1:9" ht="24.9" customHeight="1" x14ac:dyDescent="0.25">
      <c r="A21" s="6"/>
      <c r="B21" s="31"/>
      <c r="C21" s="31"/>
      <c r="D21" s="30"/>
      <c r="E21" s="6"/>
      <c r="F21" s="61"/>
      <c r="G21" s="62"/>
      <c r="H21" s="6"/>
      <c r="I21" s="7"/>
    </row>
    <row r="22" spans="1:9" ht="24.9" customHeight="1" x14ac:dyDescent="0.25">
      <c r="A22" s="6"/>
      <c r="B22" s="31"/>
      <c r="C22" s="31"/>
      <c r="D22" s="30"/>
      <c r="E22" s="6"/>
      <c r="F22" s="61"/>
      <c r="G22" s="62"/>
      <c r="H22" s="6"/>
      <c r="I22" s="7"/>
    </row>
    <row r="23" spans="1:9" ht="24.9" customHeight="1" x14ac:dyDescent="0.25">
      <c r="A23" s="6"/>
      <c r="B23" s="31"/>
      <c r="C23" s="31"/>
      <c r="D23" s="30"/>
      <c r="E23" s="6"/>
      <c r="F23" s="61"/>
      <c r="G23" s="62"/>
      <c r="H23" s="6"/>
      <c r="I23" s="7"/>
    </row>
    <row r="24" spans="1:9" ht="24.9" customHeight="1" x14ac:dyDescent="0.25">
      <c r="A24" s="6"/>
      <c r="B24" s="31"/>
      <c r="C24" s="31"/>
      <c r="D24" s="30"/>
      <c r="E24" s="6"/>
      <c r="F24" s="61"/>
      <c r="G24" s="62"/>
      <c r="H24" s="6"/>
      <c r="I24" s="7"/>
    </row>
    <row r="25" spans="1:9" ht="24.9" customHeight="1" x14ac:dyDescent="0.25">
      <c r="A25" s="6"/>
      <c r="B25" s="31"/>
      <c r="C25" s="31"/>
      <c r="D25" s="30"/>
      <c r="E25" s="6"/>
      <c r="F25" s="61"/>
      <c r="G25" s="62"/>
      <c r="H25" s="6"/>
      <c r="I25" s="7"/>
    </row>
    <row r="26" spans="1:9" ht="24.9" customHeight="1" x14ac:dyDescent="0.25">
      <c r="A26" s="6"/>
      <c r="B26" s="31"/>
      <c r="C26" s="31"/>
      <c r="D26" s="30"/>
      <c r="E26" s="6"/>
      <c r="F26" s="61"/>
      <c r="G26" s="62"/>
      <c r="H26" s="6"/>
      <c r="I26" s="7"/>
    </row>
    <row r="27" spans="1:9" ht="24.9" customHeight="1" x14ac:dyDescent="0.25">
      <c r="A27" s="6"/>
      <c r="B27" s="31"/>
      <c r="C27" s="31"/>
      <c r="D27" s="30"/>
      <c r="E27" s="6"/>
      <c r="F27" s="61"/>
      <c r="G27" s="62"/>
      <c r="H27" s="6"/>
      <c r="I27" s="7"/>
    </row>
    <row r="28" spans="1:9" ht="24.9" customHeight="1" x14ac:dyDescent="0.25">
      <c r="A28" s="6"/>
      <c r="B28" s="31"/>
      <c r="C28" s="31"/>
      <c r="D28" s="30"/>
      <c r="E28" s="6"/>
      <c r="F28" s="61"/>
      <c r="G28" s="62"/>
      <c r="H28" s="6"/>
      <c r="I28" s="7"/>
    </row>
    <row r="29" spans="1:9" ht="24.9" customHeight="1" x14ac:dyDescent="0.25">
      <c r="A29" s="6"/>
      <c r="B29" s="31"/>
      <c r="C29" s="31"/>
      <c r="D29" s="30"/>
      <c r="E29" s="6"/>
      <c r="F29" s="61"/>
      <c r="G29" s="62"/>
      <c r="H29" s="6"/>
      <c r="I29" s="7"/>
    </row>
    <row r="30" spans="1:9" ht="24.9" customHeight="1" x14ac:dyDescent="0.25">
      <c r="A30" s="6"/>
      <c r="B30" s="31"/>
      <c r="C30" s="31"/>
      <c r="D30" s="30"/>
      <c r="E30" s="6"/>
      <c r="F30" s="61"/>
      <c r="G30" s="62"/>
      <c r="H30" s="6"/>
      <c r="I30" s="7"/>
    </row>
    <row r="31" spans="1:9" ht="24.9" customHeight="1" x14ac:dyDescent="0.25">
      <c r="A31" s="6"/>
      <c r="B31" s="31"/>
      <c r="C31" s="31"/>
      <c r="D31" s="30"/>
      <c r="E31" s="6"/>
      <c r="F31" s="61"/>
      <c r="G31" s="62"/>
      <c r="H31" s="6"/>
      <c r="I31" s="7"/>
    </row>
  </sheetData>
  <mergeCells count="36">
    <mergeCell ref="F12:G12"/>
    <mergeCell ref="F13:G13"/>
    <mergeCell ref="F14:G14"/>
    <mergeCell ref="F15:G15"/>
    <mergeCell ref="F16:G16"/>
    <mergeCell ref="F7:G7"/>
    <mergeCell ref="F8:G8"/>
    <mergeCell ref="F9:G9"/>
    <mergeCell ref="F10:G10"/>
    <mergeCell ref="F11:G11"/>
    <mergeCell ref="F29:G29"/>
    <mergeCell ref="F30:G30"/>
    <mergeCell ref="F31:G31"/>
    <mergeCell ref="F22:G22"/>
    <mergeCell ref="F23:G23"/>
    <mergeCell ref="F24:G24"/>
    <mergeCell ref="F25:G25"/>
    <mergeCell ref="F26:G26"/>
    <mergeCell ref="F27:G27"/>
    <mergeCell ref="F28:G28"/>
    <mergeCell ref="F17:G17"/>
    <mergeCell ref="F18:G18"/>
    <mergeCell ref="F19:G19"/>
    <mergeCell ref="F20:G20"/>
    <mergeCell ref="F21:G21"/>
    <mergeCell ref="A1:I1"/>
    <mergeCell ref="A3:A4"/>
    <mergeCell ref="E3:E4"/>
    <mergeCell ref="F3:G4"/>
    <mergeCell ref="H3:H4"/>
    <mergeCell ref="I3:I4"/>
    <mergeCell ref="F5:G5"/>
    <mergeCell ref="F6:G6"/>
    <mergeCell ref="B3:B4"/>
    <mergeCell ref="C3:C4"/>
    <mergeCell ref="D3:D4"/>
  </mergeCells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rightToLeft="1" view="pageBreakPreview" zoomScale="150" zoomScaleSheetLayoutView="150" workbookViewId="0">
      <selection activeCell="M2" sqref="M1:M1048576"/>
    </sheetView>
  </sheetViews>
  <sheetFormatPr defaultRowHeight="13.2" x14ac:dyDescent="0.25"/>
  <cols>
    <col min="2" max="2" width="4.88671875" customWidth="1"/>
    <col min="3" max="3" width="7" customWidth="1"/>
    <col min="4" max="4" width="16.109375" customWidth="1"/>
    <col min="6" max="6" width="9.109375" customWidth="1"/>
    <col min="7" max="7" width="6.109375" customWidth="1"/>
    <col min="12" max="12" width="13.6640625" customWidth="1"/>
  </cols>
  <sheetData>
    <row r="1" spans="1:12" ht="179.25" customHeight="1" thickBot="1" x14ac:dyDescent="0.3">
      <c r="A1" s="67" t="s">
        <v>26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25.2" thickTop="1" thickBot="1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20.399999999999999" thickTop="1" thickBot="1" x14ac:dyDescent="0.3">
      <c r="A3" s="70" t="s">
        <v>21</v>
      </c>
      <c r="B3" s="78" t="s">
        <v>20</v>
      </c>
      <c r="C3" s="72" t="s">
        <v>13</v>
      </c>
      <c r="D3" s="80" t="s">
        <v>22</v>
      </c>
      <c r="E3" s="81"/>
      <c r="F3" s="81"/>
      <c r="G3" s="82"/>
      <c r="H3" s="72" t="s">
        <v>23</v>
      </c>
      <c r="I3" s="72" t="s">
        <v>24</v>
      </c>
      <c r="J3" s="78" t="s">
        <v>36</v>
      </c>
      <c r="K3" s="78" t="s">
        <v>25</v>
      </c>
      <c r="L3" s="84" t="s">
        <v>37</v>
      </c>
    </row>
    <row r="4" spans="1:12" ht="13.5" customHeight="1" thickTop="1" thickBot="1" x14ac:dyDescent="0.3">
      <c r="A4" s="71"/>
      <c r="B4" s="79"/>
      <c r="C4" s="73"/>
      <c r="D4" s="66" t="s">
        <v>4</v>
      </c>
      <c r="E4" s="83"/>
      <c r="F4" s="83"/>
      <c r="G4" s="75"/>
      <c r="H4" s="73"/>
      <c r="I4" s="73"/>
      <c r="J4" s="79"/>
      <c r="K4" s="79"/>
      <c r="L4" s="85"/>
    </row>
    <row r="5" spans="1:12" ht="24.9" customHeight="1" thickTop="1" x14ac:dyDescent="0.25">
      <c r="A5" s="22"/>
      <c r="B5" s="20"/>
      <c r="C5" s="24"/>
      <c r="D5" s="89"/>
      <c r="E5" s="90"/>
      <c r="F5" s="90"/>
      <c r="G5" s="91"/>
      <c r="H5" s="23"/>
      <c r="I5" s="21">
        <v>20000</v>
      </c>
      <c r="J5" s="21">
        <f>1.38*1.17</f>
        <v>1.6145999999999998</v>
      </c>
      <c r="K5" s="21">
        <f>ریزمتره!K5</f>
        <v>22593.75</v>
      </c>
      <c r="L5" s="36">
        <f>I5*J5*K5</f>
        <v>729597374.99999988</v>
      </c>
    </row>
    <row r="6" spans="1:12" ht="24.9" customHeight="1" x14ac:dyDescent="0.25">
      <c r="A6" s="25"/>
      <c r="B6" s="1"/>
      <c r="C6" s="1"/>
      <c r="D6" s="86"/>
      <c r="E6" s="87"/>
      <c r="F6" s="87"/>
      <c r="G6" s="88"/>
      <c r="H6" s="19"/>
      <c r="I6" s="25"/>
      <c r="J6" s="25"/>
      <c r="K6" s="25"/>
      <c r="L6" s="32"/>
    </row>
    <row r="7" spans="1:12" ht="24.9" customHeight="1" x14ac:dyDescent="0.25">
      <c r="A7" s="25"/>
      <c r="B7" s="1"/>
      <c r="C7" s="1"/>
      <c r="D7" s="86"/>
      <c r="E7" s="87"/>
      <c r="F7" s="87"/>
      <c r="G7" s="88"/>
      <c r="H7" s="25"/>
      <c r="I7" s="25"/>
      <c r="J7" s="25"/>
      <c r="K7" s="25"/>
      <c r="L7" s="32"/>
    </row>
    <row r="8" spans="1:12" ht="24.9" customHeight="1" x14ac:dyDescent="0.25">
      <c r="A8" s="25"/>
      <c r="B8" s="1"/>
      <c r="C8" s="1"/>
      <c r="D8" s="86"/>
      <c r="E8" s="87"/>
      <c r="F8" s="87"/>
      <c r="G8" s="88"/>
      <c r="H8" s="25"/>
      <c r="I8" s="25"/>
      <c r="J8" s="25"/>
      <c r="K8" s="25"/>
      <c r="L8" s="32"/>
    </row>
    <row r="9" spans="1:12" ht="24.9" customHeight="1" x14ac:dyDescent="0.25">
      <c r="A9" s="25"/>
      <c r="B9" s="1"/>
      <c r="C9" s="1"/>
      <c r="D9" s="86"/>
      <c r="E9" s="87"/>
      <c r="F9" s="87"/>
      <c r="G9" s="88"/>
      <c r="H9" s="25"/>
      <c r="I9" s="25"/>
      <c r="J9" s="25"/>
      <c r="K9" s="25"/>
      <c r="L9" s="32"/>
    </row>
    <row r="10" spans="1:12" ht="24.9" customHeight="1" x14ac:dyDescent="0.25">
      <c r="A10" s="25"/>
      <c r="B10" s="1"/>
      <c r="C10" s="1"/>
      <c r="D10" s="86"/>
      <c r="E10" s="87"/>
      <c r="F10" s="87"/>
      <c r="G10" s="88"/>
      <c r="H10" s="25"/>
      <c r="I10" s="25"/>
      <c r="J10" s="25"/>
      <c r="K10" s="25"/>
      <c r="L10" s="32"/>
    </row>
    <row r="11" spans="1:12" ht="24.9" customHeight="1" x14ac:dyDescent="0.25">
      <c r="A11" s="25"/>
      <c r="B11" s="1"/>
      <c r="C11" s="1"/>
      <c r="D11" s="86"/>
      <c r="E11" s="87"/>
      <c r="F11" s="87"/>
      <c r="G11" s="88"/>
      <c r="H11" s="25"/>
      <c r="I11" s="25"/>
      <c r="J11" s="25"/>
      <c r="K11" s="25"/>
      <c r="L11" s="32"/>
    </row>
    <row r="12" spans="1:12" ht="24.9" customHeight="1" x14ac:dyDescent="0.25">
      <c r="A12" s="25"/>
      <c r="B12" s="1"/>
      <c r="C12" s="1"/>
      <c r="D12" s="86"/>
      <c r="E12" s="87"/>
      <c r="F12" s="87"/>
      <c r="G12" s="88"/>
      <c r="H12" s="25"/>
      <c r="I12" s="25"/>
      <c r="J12" s="25"/>
      <c r="K12" s="25"/>
      <c r="L12" s="32"/>
    </row>
    <row r="13" spans="1:12" ht="24.9" customHeight="1" x14ac:dyDescent="0.25">
      <c r="A13" s="25"/>
      <c r="B13" s="1"/>
      <c r="C13" s="1"/>
      <c r="D13" s="86"/>
      <c r="E13" s="87"/>
      <c r="F13" s="87"/>
      <c r="G13" s="88"/>
      <c r="H13" s="25"/>
      <c r="I13" s="25"/>
      <c r="J13" s="25"/>
      <c r="K13" s="25"/>
      <c r="L13" s="32"/>
    </row>
    <row r="14" spans="1:12" ht="24.9" customHeight="1" x14ac:dyDescent="0.25">
      <c r="A14" s="25"/>
      <c r="B14" s="1"/>
      <c r="C14" s="1"/>
      <c r="D14" s="86"/>
      <c r="E14" s="87"/>
      <c r="F14" s="87"/>
      <c r="G14" s="88"/>
      <c r="H14" s="25"/>
      <c r="I14" s="25"/>
      <c r="J14" s="25"/>
      <c r="K14" s="25"/>
      <c r="L14" s="32"/>
    </row>
    <row r="15" spans="1:12" ht="24.9" customHeight="1" x14ac:dyDescent="0.25">
      <c r="A15" s="25"/>
      <c r="B15" s="1"/>
      <c r="C15" s="1"/>
      <c r="D15" s="86"/>
      <c r="E15" s="87"/>
      <c r="F15" s="87"/>
      <c r="G15" s="88"/>
      <c r="H15" s="25"/>
      <c r="I15" s="25"/>
      <c r="J15" s="25"/>
      <c r="K15" s="25"/>
      <c r="L15" s="32"/>
    </row>
    <row r="16" spans="1:12" ht="24.9" customHeight="1" x14ac:dyDescent="0.25">
      <c r="A16" s="25"/>
      <c r="B16" s="1"/>
      <c r="C16" s="1"/>
      <c r="D16" s="86"/>
      <c r="E16" s="87"/>
      <c r="F16" s="87"/>
      <c r="G16" s="88"/>
      <c r="H16" s="25"/>
      <c r="I16" s="25"/>
      <c r="J16" s="25"/>
      <c r="K16" s="25"/>
      <c r="L16" s="32"/>
    </row>
    <row r="17" spans="1:12" ht="24.9" customHeight="1" x14ac:dyDescent="0.25">
      <c r="A17" s="25"/>
      <c r="B17" s="1"/>
      <c r="C17" s="1"/>
      <c r="D17" s="86"/>
      <c r="E17" s="87"/>
      <c r="F17" s="87"/>
      <c r="G17" s="88"/>
      <c r="H17" s="25"/>
      <c r="I17" s="25"/>
      <c r="J17" s="25"/>
      <c r="K17" s="25"/>
      <c r="L17" s="32"/>
    </row>
    <row r="18" spans="1:12" ht="24.9" customHeight="1" x14ac:dyDescent="0.25">
      <c r="A18" s="25"/>
      <c r="B18" s="1"/>
      <c r="C18" s="1"/>
      <c r="D18" s="86"/>
      <c r="E18" s="87"/>
      <c r="F18" s="87"/>
      <c r="G18" s="88"/>
      <c r="H18" s="25"/>
      <c r="I18" s="25"/>
      <c r="J18" s="25"/>
      <c r="K18" s="25"/>
      <c r="L18" s="32"/>
    </row>
    <row r="19" spans="1:12" ht="24.9" customHeight="1" x14ac:dyDescent="0.25">
      <c r="A19" s="25"/>
      <c r="B19" s="1"/>
      <c r="C19" s="1"/>
      <c r="D19" s="86"/>
      <c r="E19" s="87"/>
      <c r="F19" s="87"/>
      <c r="G19" s="88"/>
      <c r="H19" s="25"/>
      <c r="I19" s="25"/>
      <c r="J19" s="25"/>
      <c r="K19" s="25"/>
      <c r="L19" s="32"/>
    </row>
    <row r="20" spans="1:12" ht="24.9" customHeight="1" x14ac:dyDescent="0.25">
      <c r="A20" s="25"/>
      <c r="B20" s="1"/>
      <c r="C20" s="1"/>
      <c r="D20" s="86"/>
      <c r="E20" s="87"/>
      <c r="F20" s="87"/>
      <c r="G20" s="88"/>
      <c r="H20" s="25"/>
      <c r="I20" s="25"/>
      <c r="J20" s="25"/>
      <c r="K20" s="25"/>
      <c r="L20" s="32"/>
    </row>
    <row r="21" spans="1:12" ht="24.9" customHeight="1" x14ac:dyDescent="0.25">
      <c r="A21" s="25"/>
      <c r="B21" s="1"/>
      <c r="C21" s="1"/>
      <c r="D21" s="86"/>
      <c r="E21" s="87"/>
      <c r="F21" s="87"/>
      <c r="G21" s="88"/>
      <c r="H21" s="25"/>
      <c r="I21" s="25"/>
      <c r="J21" s="25"/>
      <c r="K21" s="25"/>
      <c r="L21" s="32"/>
    </row>
    <row r="22" spans="1:12" ht="24.9" customHeight="1" x14ac:dyDescent="0.25">
      <c r="A22" s="25"/>
      <c r="B22" s="1"/>
      <c r="C22" s="1"/>
      <c r="D22" s="86"/>
      <c r="E22" s="87"/>
      <c r="F22" s="87"/>
      <c r="G22" s="88"/>
      <c r="H22" s="25"/>
      <c r="I22" s="25"/>
      <c r="J22" s="25"/>
      <c r="K22" s="25"/>
      <c r="L22" s="32"/>
    </row>
    <row r="23" spans="1:12" ht="24.9" customHeight="1" x14ac:dyDescent="0.25">
      <c r="A23" s="25"/>
      <c r="B23" s="1"/>
      <c r="C23" s="1"/>
      <c r="D23" s="86"/>
      <c r="E23" s="87"/>
      <c r="F23" s="87"/>
      <c r="G23" s="88"/>
      <c r="H23" s="25"/>
      <c r="I23" s="25"/>
      <c r="J23" s="25"/>
      <c r="K23" s="25"/>
      <c r="L23" s="32"/>
    </row>
    <row r="24" spans="1:12" ht="24.9" customHeight="1" x14ac:dyDescent="0.25">
      <c r="A24" s="25"/>
      <c r="B24" s="1"/>
      <c r="C24" s="1"/>
      <c r="D24" s="86"/>
      <c r="E24" s="87"/>
      <c r="F24" s="87"/>
      <c r="G24" s="88"/>
      <c r="H24" s="25"/>
      <c r="I24" s="25"/>
      <c r="J24" s="25"/>
      <c r="K24" s="25"/>
      <c r="L24" s="32"/>
    </row>
    <row r="25" spans="1:12" ht="24.9" customHeight="1" x14ac:dyDescent="0.25">
      <c r="A25" s="25"/>
      <c r="B25" s="1"/>
      <c r="C25" s="1"/>
      <c r="D25" s="86"/>
      <c r="E25" s="87"/>
      <c r="F25" s="87"/>
      <c r="G25" s="88"/>
      <c r="H25" s="25"/>
      <c r="I25" s="25"/>
      <c r="J25" s="25"/>
      <c r="K25" s="25"/>
      <c r="L25" s="32"/>
    </row>
    <row r="26" spans="1:12" ht="24.9" customHeight="1" x14ac:dyDescent="0.25">
      <c r="A26" s="25"/>
      <c r="B26" s="1"/>
      <c r="C26" s="1"/>
      <c r="D26" s="86"/>
      <c r="E26" s="87"/>
      <c r="F26" s="87"/>
      <c r="G26" s="88"/>
      <c r="H26" s="25"/>
      <c r="I26" s="25"/>
      <c r="J26" s="25"/>
      <c r="K26" s="25"/>
      <c r="L26" s="32"/>
    </row>
    <row r="27" spans="1:12" ht="24.9" customHeight="1" x14ac:dyDescent="0.25">
      <c r="A27" s="25"/>
      <c r="B27" s="1"/>
      <c r="C27" s="1"/>
      <c r="D27" s="86"/>
      <c r="E27" s="87"/>
      <c r="F27" s="87"/>
      <c r="G27" s="88"/>
      <c r="H27" s="25"/>
      <c r="I27" s="25"/>
      <c r="J27" s="25"/>
      <c r="K27" s="25"/>
      <c r="L27" s="32"/>
    </row>
    <row r="28" spans="1:12" ht="24.9" customHeight="1" x14ac:dyDescent="0.25">
      <c r="A28" s="25"/>
      <c r="B28" s="1"/>
      <c r="C28" s="1"/>
      <c r="D28" s="86"/>
      <c r="E28" s="87"/>
      <c r="F28" s="87"/>
      <c r="G28" s="88"/>
      <c r="H28" s="25"/>
      <c r="I28" s="25"/>
      <c r="J28" s="25"/>
      <c r="K28" s="25"/>
      <c r="L28" s="32"/>
    </row>
    <row r="29" spans="1:12" ht="24.9" customHeight="1" x14ac:dyDescent="0.25">
      <c r="A29" s="25"/>
      <c r="B29" s="1"/>
      <c r="C29" s="1"/>
      <c r="D29" s="86"/>
      <c r="E29" s="87"/>
      <c r="F29" s="87"/>
      <c r="G29" s="88"/>
      <c r="H29" s="25"/>
      <c r="I29" s="25"/>
      <c r="J29" s="25"/>
      <c r="K29" s="25"/>
      <c r="L29" s="32"/>
    </row>
    <row r="30" spans="1:12" ht="24.9" customHeight="1" x14ac:dyDescent="0.25">
      <c r="A30" s="25"/>
      <c r="B30" s="1"/>
      <c r="C30" s="1"/>
      <c r="D30" s="86"/>
      <c r="E30" s="87"/>
      <c r="F30" s="87"/>
      <c r="G30" s="88"/>
      <c r="H30" s="25"/>
      <c r="I30" s="25"/>
      <c r="J30" s="25"/>
      <c r="K30" s="25"/>
      <c r="L30" s="32"/>
    </row>
    <row r="31" spans="1:12" ht="24.9" customHeight="1" x14ac:dyDescent="0.25">
      <c r="A31" s="25"/>
      <c r="B31" s="1"/>
      <c r="C31" s="1"/>
      <c r="D31" s="86"/>
      <c r="E31" s="87"/>
      <c r="F31" s="87"/>
      <c r="G31" s="88"/>
      <c r="H31" s="25"/>
      <c r="I31" s="25"/>
      <c r="J31" s="25"/>
      <c r="K31" s="25"/>
      <c r="L31" s="32"/>
    </row>
  </sheetData>
  <mergeCells count="38">
    <mergeCell ref="D17:G17"/>
    <mergeCell ref="D18:G18"/>
    <mergeCell ref="D19:G19"/>
    <mergeCell ref="D14:G14"/>
    <mergeCell ref="D15:G15"/>
    <mergeCell ref="D16:G16"/>
    <mergeCell ref="D23:G23"/>
    <mergeCell ref="D24:G24"/>
    <mergeCell ref="D25:G25"/>
    <mergeCell ref="D20:G20"/>
    <mergeCell ref="D21:G21"/>
    <mergeCell ref="D22:G22"/>
    <mergeCell ref="D30:G30"/>
    <mergeCell ref="D31:G31"/>
    <mergeCell ref="D26:G26"/>
    <mergeCell ref="D27:G27"/>
    <mergeCell ref="D28:G28"/>
    <mergeCell ref="D29:G29"/>
    <mergeCell ref="D12:G12"/>
    <mergeCell ref="D13:G13"/>
    <mergeCell ref="B3:B4"/>
    <mergeCell ref="C3:C4"/>
    <mergeCell ref="D11:G11"/>
    <mergeCell ref="D5:G5"/>
    <mergeCell ref="D6:G6"/>
    <mergeCell ref="D7:G7"/>
    <mergeCell ref="D8:G8"/>
    <mergeCell ref="D9:G9"/>
    <mergeCell ref="D10:G10"/>
    <mergeCell ref="A1:L1"/>
    <mergeCell ref="A3:A4"/>
    <mergeCell ref="H3:H4"/>
    <mergeCell ref="I3:I4"/>
    <mergeCell ref="K3:K4"/>
    <mergeCell ref="D3:G3"/>
    <mergeCell ref="D4:G4"/>
    <mergeCell ref="L3:L4"/>
    <mergeCell ref="J3:J4"/>
  </mergeCells>
  <pageMargins left="0.7" right="0.7" top="0.75" bottom="0.75" header="0.3" footer="0.3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"/>
  <sheetViews>
    <sheetView rightToLeft="1" view="pageBreakPreview" zoomScale="145" zoomScaleSheetLayoutView="145" workbookViewId="0">
      <selection activeCell="E11" sqref="E11"/>
    </sheetView>
  </sheetViews>
  <sheetFormatPr defaultRowHeight="13.2" x14ac:dyDescent="0.25"/>
  <sheetData>
    <row r="1" spans="1:12" ht="179.25" customHeight="1" thickBot="1" x14ac:dyDescent="0.3">
      <c r="A1" s="67" t="s">
        <v>12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9"/>
    </row>
    <row r="2" spans="1:12" ht="24.6" customHeight="1" thickTop="1" thickBot="1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3"/>
    </row>
    <row r="3" spans="1:12" ht="36.6" customHeight="1" thickTop="1" thickBot="1" x14ac:dyDescent="0.3">
      <c r="A3" s="92" t="s">
        <v>11</v>
      </c>
      <c r="B3" s="94" t="s">
        <v>5</v>
      </c>
      <c r="C3" s="81"/>
      <c r="D3" s="82"/>
      <c r="E3" s="95" t="s">
        <v>13</v>
      </c>
      <c r="F3" s="63" t="s">
        <v>19</v>
      </c>
      <c r="G3" s="99"/>
      <c r="H3" s="72" t="s">
        <v>18</v>
      </c>
      <c r="I3" s="72" t="s">
        <v>17</v>
      </c>
      <c r="J3" s="78" t="s">
        <v>16</v>
      </c>
      <c r="K3" s="72" t="s">
        <v>15</v>
      </c>
      <c r="L3" s="72" t="s">
        <v>14</v>
      </c>
    </row>
    <row r="4" spans="1:12" ht="20.399999999999999" thickTop="1" thickBot="1" x14ac:dyDescent="0.3">
      <c r="A4" s="93"/>
      <c r="B4" s="94" t="s">
        <v>4</v>
      </c>
      <c r="C4" s="81"/>
      <c r="D4" s="82"/>
      <c r="E4" s="93"/>
      <c r="F4" s="64"/>
      <c r="G4" s="100"/>
      <c r="H4" s="73"/>
      <c r="I4" s="73"/>
      <c r="J4" s="79"/>
      <c r="K4" s="73"/>
      <c r="L4" s="73"/>
    </row>
    <row r="5" spans="1:12" ht="24.9" customHeight="1" thickTop="1" x14ac:dyDescent="0.25">
      <c r="A5" s="10"/>
      <c r="B5" s="96"/>
      <c r="C5" s="97"/>
      <c r="D5" s="98"/>
      <c r="E5" s="15"/>
      <c r="F5" s="101"/>
      <c r="G5" s="102"/>
      <c r="H5" s="16"/>
      <c r="I5" s="10"/>
      <c r="J5" s="10"/>
      <c r="K5" s="10"/>
      <c r="L5" s="8"/>
    </row>
    <row r="6" spans="1:12" ht="24.9" customHeight="1" x14ac:dyDescent="0.25">
      <c r="A6" s="6"/>
      <c r="B6" s="86"/>
      <c r="C6" s="87"/>
      <c r="D6" s="88"/>
      <c r="E6" s="17"/>
      <c r="F6" s="61"/>
      <c r="G6" s="62"/>
      <c r="H6" s="18"/>
      <c r="I6" s="6"/>
      <c r="J6" s="6"/>
      <c r="K6" s="6"/>
      <c r="L6" s="7"/>
    </row>
    <row r="7" spans="1:12" ht="24.9" customHeight="1" x14ac:dyDescent="0.25">
      <c r="A7" s="6"/>
      <c r="B7" s="86"/>
      <c r="C7" s="87"/>
      <c r="D7" s="88"/>
      <c r="E7" s="6"/>
      <c r="F7" s="61"/>
      <c r="G7" s="62"/>
      <c r="H7" s="6"/>
      <c r="I7" s="6"/>
      <c r="J7" s="6"/>
      <c r="K7" s="6"/>
      <c r="L7" s="7"/>
    </row>
    <row r="8" spans="1:12" ht="24.9" customHeight="1" x14ac:dyDescent="0.25">
      <c r="A8" s="6"/>
      <c r="B8" s="86"/>
      <c r="C8" s="87"/>
      <c r="D8" s="88"/>
      <c r="E8" s="6"/>
      <c r="F8" s="61"/>
      <c r="G8" s="62"/>
      <c r="H8" s="6"/>
      <c r="I8" s="6"/>
      <c r="J8" s="6"/>
      <c r="K8" s="6"/>
      <c r="L8" s="7"/>
    </row>
    <row r="9" spans="1:12" ht="24.9" customHeight="1" x14ac:dyDescent="0.25">
      <c r="A9" s="6"/>
      <c r="B9" s="86"/>
      <c r="C9" s="87"/>
      <c r="D9" s="88"/>
      <c r="E9" s="6"/>
      <c r="F9" s="61"/>
      <c r="G9" s="62"/>
      <c r="H9" s="6"/>
      <c r="I9" s="6"/>
      <c r="J9" s="6"/>
      <c r="K9" s="6"/>
      <c r="L9" s="1"/>
    </row>
    <row r="10" spans="1:12" ht="24.9" customHeight="1" x14ac:dyDescent="0.25">
      <c r="A10" s="6"/>
      <c r="B10" s="86"/>
      <c r="C10" s="87"/>
      <c r="D10" s="88"/>
      <c r="E10" s="6"/>
      <c r="F10" s="61"/>
      <c r="G10" s="62"/>
      <c r="H10" s="6"/>
      <c r="I10" s="6"/>
      <c r="J10" s="6"/>
      <c r="K10" s="6"/>
      <c r="L10" s="1"/>
    </row>
    <row r="11" spans="1:12" ht="24.9" customHeight="1" x14ac:dyDescent="0.25">
      <c r="A11" s="6"/>
      <c r="B11" s="86"/>
      <c r="C11" s="87"/>
      <c r="D11" s="88"/>
      <c r="E11" s="6"/>
      <c r="F11" s="61"/>
      <c r="G11" s="62"/>
      <c r="H11" s="6"/>
      <c r="I11" s="6"/>
      <c r="J11" s="6"/>
      <c r="K11" s="6"/>
      <c r="L11" s="7"/>
    </row>
    <row r="12" spans="1:12" ht="24.9" customHeight="1" x14ac:dyDescent="0.25">
      <c r="A12" s="6"/>
      <c r="B12" s="86"/>
      <c r="C12" s="87"/>
      <c r="D12" s="88"/>
      <c r="E12" s="6"/>
      <c r="F12" s="61"/>
      <c r="G12" s="62"/>
      <c r="H12" s="6"/>
      <c r="I12" s="6"/>
      <c r="J12" s="6"/>
      <c r="K12" s="6"/>
      <c r="L12" s="7"/>
    </row>
    <row r="13" spans="1:12" ht="24.9" customHeight="1" x14ac:dyDescent="0.25">
      <c r="A13" s="6"/>
      <c r="B13" s="86"/>
      <c r="C13" s="87"/>
      <c r="D13" s="88"/>
      <c r="E13" s="6"/>
      <c r="F13" s="61"/>
      <c r="G13" s="62"/>
      <c r="H13" s="6"/>
      <c r="I13" s="6"/>
      <c r="J13" s="6"/>
      <c r="K13" s="6"/>
      <c r="L13" s="7"/>
    </row>
    <row r="14" spans="1:12" ht="24.9" customHeight="1" x14ac:dyDescent="0.25">
      <c r="A14" s="6"/>
      <c r="B14" s="86"/>
      <c r="C14" s="87"/>
      <c r="D14" s="88"/>
      <c r="E14" s="6"/>
      <c r="F14" s="61"/>
      <c r="G14" s="62"/>
      <c r="H14" s="6"/>
      <c r="I14" s="6"/>
      <c r="J14" s="6"/>
      <c r="K14" s="6"/>
      <c r="L14" s="7"/>
    </row>
    <row r="15" spans="1:12" ht="24.9" customHeight="1" x14ac:dyDescent="0.25">
      <c r="A15" s="6"/>
      <c r="B15" s="86"/>
      <c r="C15" s="87"/>
      <c r="D15" s="88"/>
      <c r="E15" s="6"/>
      <c r="F15" s="61"/>
      <c r="G15" s="62"/>
      <c r="H15" s="6"/>
      <c r="I15" s="6"/>
      <c r="J15" s="6"/>
      <c r="K15" s="6"/>
      <c r="L15" s="7"/>
    </row>
    <row r="16" spans="1:12" ht="24.9" customHeight="1" x14ac:dyDescent="0.25">
      <c r="A16" s="6"/>
      <c r="B16" s="86"/>
      <c r="C16" s="87"/>
      <c r="D16" s="88"/>
      <c r="E16" s="6"/>
      <c r="F16" s="61"/>
      <c r="G16" s="62"/>
      <c r="H16" s="6"/>
      <c r="I16" s="6"/>
      <c r="J16" s="6"/>
      <c r="K16" s="6"/>
      <c r="L16" s="7"/>
    </row>
    <row r="17" spans="1:12" ht="24.9" customHeight="1" x14ac:dyDescent="0.25">
      <c r="A17" s="6"/>
      <c r="B17" s="86"/>
      <c r="C17" s="87"/>
      <c r="D17" s="88"/>
      <c r="E17" s="6"/>
      <c r="F17" s="61"/>
      <c r="G17" s="62"/>
      <c r="H17" s="6"/>
      <c r="I17" s="6"/>
      <c r="J17" s="6"/>
      <c r="K17" s="6"/>
      <c r="L17" s="7"/>
    </row>
    <row r="18" spans="1:12" ht="24.9" customHeight="1" x14ac:dyDescent="0.25">
      <c r="A18" s="6"/>
      <c r="B18" s="86"/>
      <c r="C18" s="87"/>
      <c r="D18" s="88"/>
      <c r="E18" s="6"/>
      <c r="F18" s="61"/>
      <c r="G18" s="62"/>
      <c r="H18" s="6"/>
      <c r="I18" s="6"/>
      <c r="J18" s="6"/>
      <c r="K18" s="6"/>
      <c r="L18" s="7"/>
    </row>
    <row r="19" spans="1:12" ht="24.9" customHeight="1" x14ac:dyDescent="0.25">
      <c r="A19" s="6"/>
      <c r="B19" s="86"/>
      <c r="C19" s="87"/>
      <c r="D19" s="88"/>
      <c r="E19" s="6"/>
      <c r="F19" s="61"/>
      <c r="G19" s="62"/>
      <c r="H19" s="6"/>
      <c r="I19" s="6"/>
      <c r="J19" s="6"/>
      <c r="K19" s="6"/>
      <c r="L19" s="7"/>
    </row>
    <row r="20" spans="1:12" ht="24.9" customHeight="1" x14ac:dyDescent="0.25">
      <c r="A20" s="6"/>
      <c r="B20" s="86"/>
      <c r="C20" s="87"/>
      <c r="D20" s="88"/>
      <c r="E20" s="6"/>
      <c r="F20" s="61"/>
      <c r="G20" s="62"/>
      <c r="H20" s="6"/>
      <c r="I20" s="6"/>
      <c r="J20" s="6"/>
      <c r="K20" s="6"/>
      <c r="L20" s="7"/>
    </row>
    <row r="21" spans="1:12" ht="24.9" customHeight="1" x14ac:dyDescent="0.25">
      <c r="A21" s="6"/>
      <c r="B21" s="86"/>
      <c r="C21" s="87"/>
      <c r="D21" s="88"/>
      <c r="E21" s="6"/>
      <c r="F21" s="61"/>
      <c r="G21" s="62"/>
      <c r="H21" s="6"/>
      <c r="I21" s="6"/>
      <c r="J21" s="6"/>
      <c r="K21" s="6"/>
      <c r="L21" s="7"/>
    </row>
    <row r="22" spans="1:12" ht="24.9" customHeight="1" x14ac:dyDescent="0.25">
      <c r="A22" s="6"/>
      <c r="B22" s="86"/>
      <c r="C22" s="87"/>
      <c r="D22" s="88"/>
      <c r="E22" s="6"/>
      <c r="F22" s="61"/>
      <c r="G22" s="62"/>
      <c r="H22" s="6"/>
      <c r="I22" s="6"/>
      <c r="J22" s="6"/>
      <c r="K22" s="6"/>
      <c r="L22" s="7"/>
    </row>
    <row r="23" spans="1:12" ht="24.9" customHeight="1" x14ac:dyDescent="0.25">
      <c r="A23" s="6"/>
      <c r="B23" s="86"/>
      <c r="C23" s="87"/>
      <c r="D23" s="88"/>
      <c r="E23" s="6"/>
      <c r="F23" s="61"/>
      <c r="G23" s="62"/>
      <c r="H23" s="6"/>
      <c r="I23" s="6"/>
      <c r="J23" s="6"/>
      <c r="K23" s="6"/>
      <c r="L23" s="7"/>
    </row>
    <row r="24" spans="1:12" ht="24.9" customHeight="1" x14ac:dyDescent="0.25">
      <c r="A24" s="6"/>
      <c r="B24" s="86"/>
      <c r="C24" s="87"/>
      <c r="D24" s="88"/>
      <c r="E24" s="6"/>
      <c r="F24" s="61"/>
      <c r="G24" s="62"/>
      <c r="H24" s="6"/>
      <c r="I24" s="6"/>
      <c r="J24" s="6"/>
      <c r="K24" s="6"/>
      <c r="L24" s="7"/>
    </row>
    <row r="25" spans="1:12" ht="24.9" customHeight="1" x14ac:dyDescent="0.25">
      <c r="A25" s="6"/>
      <c r="B25" s="86"/>
      <c r="C25" s="87"/>
      <c r="D25" s="88"/>
      <c r="E25" s="6"/>
      <c r="F25" s="61"/>
      <c r="G25" s="62"/>
      <c r="H25" s="6"/>
      <c r="I25" s="6"/>
      <c r="J25" s="6"/>
      <c r="K25" s="6"/>
      <c r="L25" s="7"/>
    </row>
    <row r="26" spans="1:12" ht="24.9" customHeight="1" x14ac:dyDescent="0.25">
      <c r="A26" s="6"/>
      <c r="B26" s="86"/>
      <c r="C26" s="87"/>
      <c r="D26" s="88"/>
      <c r="E26" s="6"/>
      <c r="F26" s="61"/>
      <c r="G26" s="62"/>
      <c r="H26" s="6"/>
      <c r="I26" s="6"/>
      <c r="J26" s="6"/>
      <c r="K26" s="6"/>
      <c r="L26" s="7"/>
    </row>
    <row r="27" spans="1:12" ht="24.9" customHeight="1" x14ac:dyDescent="0.25">
      <c r="A27" s="6"/>
      <c r="B27" s="86"/>
      <c r="C27" s="87"/>
      <c r="D27" s="88"/>
      <c r="E27" s="6"/>
      <c r="F27" s="61"/>
      <c r="G27" s="62"/>
      <c r="H27" s="6"/>
      <c r="I27" s="6"/>
      <c r="J27" s="6"/>
      <c r="K27" s="6"/>
      <c r="L27" s="7"/>
    </row>
    <row r="28" spans="1:12" ht="24.9" customHeight="1" x14ac:dyDescent="0.25">
      <c r="A28" s="6"/>
      <c r="B28" s="86"/>
      <c r="C28" s="87"/>
      <c r="D28" s="88"/>
      <c r="E28" s="6"/>
      <c r="F28" s="61"/>
      <c r="G28" s="62"/>
      <c r="H28" s="6"/>
      <c r="I28" s="6"/>
      <c r="J28" s="6"/>
      <c r="K28" s="6"/>
      <c r="L28" s="7"/>
    </row>
    <row r="29" spans="1:12" ht="24.9" customHeight="1" x14ac:dyDescent="0.25">
      <c r="A29" s="6"/>
      <c r="B29" s="86"/>
      <c r="C29" s="87"/>
      <c r="D29" s="88"/>
      <c r="E29" s="6"/>
      <c r="F29" s="61"/>
      <c r="G29" s="62"/>
      <c r="H29" s="6"/>
      <c r="I29" s="6"/>
      <c r="J29" s="6"/>
      <c r="K29" s="6"/>
      <c r="L29" s="7"/>
    </row>
    <row r="30" spans="1:12" ht="24.9" customHeight="1" x14ac:dyDescent="0.25">
      <c r="A30" s="6"/>
      <c r="B30" s="86"/>
      <c r="C30" s="87"/>
      <c r="D30" s="88"/>
      <c r="E30" s="6"/>
      <c r="F30" s="103"/>
      <c r="G30" s="104"/>
      <c r="H30" s="6"/>
      <c r="I30" s="6"/>
      <c r="J30" s="6"/>
      <c r="K30" s="6"/>
      <c r="L30" s="7"/>
    </row>
    <row r="31" spans="1:12" ht="24.9" customHeight="1" x14ac:dyDescent="0.25">
      <c r="A31" s="6"/>
      <c r="B31" s="86"/>
      <c r="C31" s="87"/>
      <c r="D31" s="88"/>
      <c r="E31" s="6"/>
      <c r="F31" s="61"/>
      <c r="G31" s="62"/>
      <c r="H31" s="6"/>
      <c r="I31" s="6"/>
      <c r="J31" s="6"/>
      <c r="K31" s="6"/>
      <c r="L31" s="7"/>
    </row>
  </sheetData>
  <mergeCells count="65">
    <mergeCell ref="F27:G27"/>
    <mergeCell ref="F28:G28"/>
    <mergeCell ref="F29:G29"/>
    <mergeCell ref="F30:G30"/>
    <mergeCell ref="F31:G31"/>
    <mergeCell ref="F12:G12"/>
    <mergeCell ref="F13:G13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7:G7"/>
    <mergeCell ref="F8:G8"/>
    <mergeCell ref="F9:G9"/>
    <mergeCell ref="F10:G10"/>
    <mergeCell ref="F11:G11"/>
    <mergeCell ref="B27:D27"/>
    <mergeCell ref="B28:D28"/>
    <mergeCell ref="B29:D29"/>
    <mergeCell ref="B30:D30"/>
    <mergeCell ref="B31:D31"/>
    <mergeCell ref="B26:D26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14:D14"/>
    <mergeCell ref="L3:L4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F14:G14"/>
    <mergeCell ref="F3:G4"/>
    <mergeCell ref="F5:G5"/>
    <mergeCell ref="F6:G6"/>
    <mergeCell ref="A1:L1"/>
    <mergeCell ref="A3:A4"/>
    <mergeCell ref="B3:D3"/>
    <mergeCell ref="E3:E4"/>
    <mergeCell ref="H3:H4"/>
    <mergeCell ref="I3:I4"/>
    <mergeCell ref="J3:J4"/>
    <mergeCell ref="K3:K4"/>
  </mergeCells>
  <pageMargins left="0.7" right="0.7" top="0.75" bottom="0.75" header="0.3" footer="0.3"/>
  <pageSetup paperSize="9" scale="8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7"/>
  <sheetViews>
    <sheetView rightToLeft="1" view="pageBreakPreview" topLeftCell="A2" zoomScale="160" zoomScaleSheetLayoutView="160" workbookViewId="0">
      <selection activeCell="B6" sqref="B6:D6"/>
    </sheetView>
  </sheetViews>
  <sheetFormatPr defaultRowHeight="13.2" x14ac:dyDescent="0.25"/>
  <cols>
    <col min="11" max="11" width="13.33203125" customWidth="1"/>
    <col min="13" max="13" width="1.33203125" hidden="1" customWidth="1"/>
  </cols>
  <sheetData>
    <row r="1" spans="1:13" ht="179.25" customHeight="1" thickBot="1" x14ac:dyDescent="0.3">
      <c r="A1" s="67" t="s">
        <v>10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9"/>
      <c r="M1" s="2"/>
    </row>
    <row r="2" spans="1:13" ht="25.2" thickTop="1" thickBot="1" x14ac:dyDescent="0.3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3"/>
      <c r="M2" s="5"/>
    </row>
    <row r="3" spans="1:13" ht="35.4" customHeight="1" thickTop="1" thickBot="1" x14ac:dyDescent="0.3">
      <c r="A3" s="72" t="s">
        <v>35</v>
      </c>
      <c r="B3" s="94" t="s">
        <v>5</v>
      </c>
      <c r="C3" s="81"/>
      <c r="D3" s="82"/>
      <c r="E3" s="95" t="s">
        <v>0</v>
      </c>
      <c r="F3" s="72" t="s">
        <v>1</v>
      </c>
      <c r="G3" s="72" t="s">
        <v>2</v>
      </c>
      <c r="H3" s="72" t="s">
        <v>3</v>
      </c>
      <c r="I3" s="72" t="s">
        <v>7</v>
      </c>
      <c r="J3" s="72" t="s">
        <v>8</v>
      </c>
      <c r="K3" s="72" t="s">
        <v>9</v>
      </c>
      <c r="L3" s="72" t="s">
        <v>4</v>
      </c>
      <c r="M3" s="11"/>
    </row>
    <row r="4" spans="1:13" ht="28.2" customHeight="1" thickTop="1" thickBot="1" x14ac:dyDescent="0.3">
      <c r="A4" s="73"/>
      <c r="B4" s="94" t="s">
        <v>6</v>
      </c>
      <c r="C4" s="81"/>
      <c r="D4" s="82"/>
      <c r="E4" s="93"/>
      <c r="F4" s="73"/>
      <c r="G4" s="73"/>
      <c r="H4" s="73"/>
      <c r="I4" s="73"/>
      <c r="J4" s="73"/>
      <c r="K4" s="73"/>
      <c r="L4" s="73"/>
      <c r="M4" s="12"/>
    </row>
    <row r="5" spans="1:13" ht="24.9" customHeight="1" thickTop="1" x14ac:dyDescent="0.25">
      <c r="A5" s="10"/>
      <c r="B5" s="96"/>
      <c r="C5" s="97"/>
      <c r="D5" s="98"/>
      <c r="E5" s="21">
        <v>3</v>
      </c>
      <c r="F5" s="21">
        <v>120.5</v>
      </c>
      <c r="G5" s="21">
        <v>12.5</v>
      </c>
      <c r="H5" s="21">
        <v>5</v>
      </c>
      <c r="I5" s="21">
        <v>1</v>
      </c>
      <c r="J5" s="21">
        <f>E5*F5*G5*H5*I5</f>
        <v>22593.75</v>
      </c>
      <c r="K5" s="21">
        <f>J5</f>
        <v>22593.75</v>
      </c>
      <c r="L5" s="24"/>
      <c r="M5" s="9"/>
    </row>
    <row r="6" spans="1:13" ht="24.9" customHeight="1" thickBot="1" x14ac:dyDescent="0.3">
      <c r="A6" s="6"/>
      <c r="B6" s="86"/>
      <c r="C6" s="87"/>
      <c r="D6" s="88"/>
      <c r="E6" s="25"/>
      <c r="F6" s="25"/>
      <c r="G6" s="25"/>
      <c r="H6" s="25"/>
      <c r="I6" s="25"/>
      <c r="J6" s="21">
        <f t="shared" ref="J6:J37" si="0">E6*F6*G6*H6*I6</f>
        <v>0</v>
      </c>
      <c r="K6" s="21">
        <f t="shared" ref="K6:K37" si="1">J6</f>
        <v>0</v>
      </c>
      <c r="L6" s="1"/>
      <c r="M6" s="4"/>
    </row>
    <row r="7" spans="1:13" ht="24.9" customHeight="1" thickTop="1" x14ac:dyDescent="0.25">
      <c r="A7" s="6"/>
      <c r="B7" s="86"/>
      <c r="C7" s="87"/>
      <c r="D7" s="88"/>
      <c r="E7" s="25"/>
      <c r="F7" s="25"/>
      <c r="G7" s="25"/>
      <c r="H7" s="25"/>
      <c r="I7" s="25"/>
      <c r="J7" s="21">
        <f t="shared" si="0"/>
        <v>0</v>
      </c>
      <c r="K7" s="21">
        <f t="shared" si="1"/>
        <v>0</v>
      </c>
      <c r="L7" s="1"/>
      <c r="M7" s="3"/>
    </row>
    <row r="8" spans="1:13" ht="24.9" customHeight="1" thickBot="1" x14ac:dyDescent="0.3">
      <c r="A8" s="6"/>
      <c r="B8" s="86"/>
      <c r="C8" s="87"/>
      <c r="D8" s="88"/>
      <c r="E8" s="25"/>
      <c r="F8" s="25"/>
      <c r="G8" s="25"/>
      <c r="H8" s="25"/>
      <c r="I8" s="25"/>
      <c r="J8" s="21">
        <f t="shared" si="0"/>
        <v>0</v>
      </c>
      <c r="K8" s="21">
        <f t="shared" si="1"/>
        <v>0</v>
      </c>
      <c r="L8" s="1"/>
      <c r="M8" s="4"/>
    </row>
    <row r="9" spans="1:13" ht="24.9" customHeight="1" thickTop="1" x14ac:dyDescent="0.25">
      <c r="A9" s="6"/>
      <c r="B9" s="86"/>
      <c r="C9" s="87"/>
      <c r="D9" s="88"/>
      <c r="E9" s="25"/>
      <c r="F9" s="25"/>
      <c r="G9" s="25"/>
      <c r="H9" s="25"/>
      <c r="I9" s="25"/>
      <c r="J9" s="21">
        <f t="shared" si="0"/>
        <v>0</v>
      </c>
      <c r="K9" s="21">
        <f t="shared" si="1"/>
        <v>0</v>
      </c>
      <c r="L9" s="1"/>
      <c r="M9" s="3"/>
    </row>
    <row r="10" spans="1:13" ht="24.9" customHeight="1" thickBot="1" x14ac:dyDescent="0.3">
      <c r="A10" s="6"/>
      <c r="B10" s="86"/>
      <c r="C10" s="87"/>
      <c r="D10" s="88"/>
      <c r="E10" s="25"/>
      <c r="F10" s="25"/>
      <c r="G10" s="25"/>
      <c r="H10" s="25"/>
      <c r="I10" s="25"/>
      <c r="J10" s="21">
        <f t="shared" si="0"/>
        <v>0</v>
      </c>
      <c r="K10" s="21">
        <f t="shared" si="1"/>
        <v>0</v>
      </c>
      <c r="L10" s="1"/>
      <c r="M10" s="4"/>
    </row>
    <row r="11" spans="1:13" ht="24.9" customHeight="1" thickTop="1" x14ac:dyDescent="0.25">
      <c r="A11" s="6"/>
      <c r="B11" s="86"/>
      <c r="C11" s="87"/>
      <c r="D11" s="88"/>
      <c r="E11" s="25"/>
      <c r="F11" s="25"/>
      <c r="G11" s="25"/>
      <c r="H11" s="25"/>
      <c r="I11" s="25"/>
      <c r="J11" s="21">
        <f t="shared" si="0"/>
        <v>0</v>
      </c>
      <c r="K11" s="21">
        <f t="shared" si="1"/>
        <v>0</v>
      </c>
      <c r="L11" s="1"/>
      <c r="M11" s="3"/>
    </row>
    <row r="12" spans="1:13" ht="24.9" customHeight="1" thickBot="1" x14ac:dyDescent="0.3">
      <c r="A12" s="6"/>
      <c r="B12" s="86"/>
      <c r="C12" s="87"/>
      <c r="D12" s="88"/>
      <c r="E12" s="25"/>
      <c r="F12" s="25"/>
      <c r="G12" s="25"/>
      <c r="H12" s="25"/>
      <c r="I12" s="25"/>
      <c r="J12" s="21">
        <f t="shared" si="0"/>
        <v>0</v>
      </c>
      <c r="K12" s="21">
        <f t="shared" si="1"/>
        <v>0</v>
      </c>
      <c r="L12" s="1"/>
      <c r="M12" s="4"/>
    </row>
    <row r="13" spans="1:13" ht="24.9" customHeight="1" thickTop="1" x14ac:dyDescent="0.25">
      <c r="A13" s="6"/>
      <c r="B13" s="86"/>
      <c r="C13" s="87"/>
      <c r="D13" s="88"/>
      <c r="E13" s="25"/>
      <c r="F13" s="25"/>
      <c r="G13" s="25"/>
      <c r="H13" s="25"/>
      <c r="I13" s="25"/>
      <c r="J13" s="21">
        <f t="shared" si="0"/>
        <v>0</v>
      </c>
      <c r="K13" s="21">
        <f t="shared" si="1"/>
        <v>0</v>
      </c>
      <c r="L13" s="1"/>
      <c r="M13" s="3"/>
    </row>
    <row r="14" spans="1:13" ht="24.9" customHeight="1" thickBot="1" x14ac:dyDescent="0.3">
      <c r="A14" s="6"/>
      <c r="B14" s="86"/>
      <c r="C14" s="87"/>
      <c r="D14" s="88"/>
      <c r="E14" s="25"/>
      <c r="F14" s="25"/>
      <c r="G14" s="25"/>
      <c r="H14" s="25"/>
      <c r="I14" s="25"/>
      <c r="J14" s="21">
        <f t="shared" si="0"/>
        <v>0</v>
      </c>
      <c r="K14" s="21">
        <f t="shared" si="1"/>
        <v>0</v>
      </c>
      <c r="L14" s="1"/>
      <c r="M14" s="4"/>
    </row>
    <row r="15" spans="1:13" ht="24.9" customHeight="1" thickTop="1" x14ac:dyDescent="0.25">
      <c r="A15" s="6"/>
      <c r="B15" s="86"/>
      <c r="C15" s="87"/>
      <c r="D15" s="88"/>
      <c r="E15" s="25"/>
      <c r="F15" s="25"/>
      <c r="G15" s="25"/>
      <c r="H15" s="25"/>
      <c r="I15" s="25"/>
      <c r="J15" s="21">
        <f t="shared" si="0"/>
        <v>0</v>
      </c>
      <c r="K15" s="21">
        <f t="shared" si="1"/>
        <v>0</v>
      </c>
      <c r="L15" s="1"/>
      <c r="M15" s="3"/>
    </row>
    <row r="16" spans="1:13" ht="24.9" customHeight="1" thickBot="1" x14ac:dyDescent="0.3">
      <c r="A16" s="6"/>
      <c r="B16" s="86"/>
      <c r="C16" s="87"/>
      <c r="D16" s="88"/>
      <c r="E16" s="25"/>
      <c r="F16" s="25"/>
      <c r="G16" s="25"/>
      <c r="H16" s="25"/>
      <c r="I16" s="25"/>
      <c r="J16" s="21">
        <f t="shared" si="0"/>
        <v>0</v>
      </c>
      <c r="K16" s="21">
        <f t="shared" si="1"/>
        <v>0</v>
      </c>
      <c r="L16" s="1"/>
      <c r="M16" s="4"/>
    </row>
    <row r="17" spans="1:13" ht="24.9" customHeight="1" thickTop="1" x14ac:dyDescent="0.25">
      <c r="A17" s="6"/>
      <c r="B17" s="86"/>
      <c r="C17" s="87"/>
      <c r="D17" s="88"/>
      <c r="E17" s="25"/>
      <c r="F17" s="25"/>
      <c r="G17" s="25"/>
      <c r="H17" s="25"/>
      <c r="I17" s="25"/>
      <c r="J17" s="21">
        <f t="shared" si="0"/>
        <v>0</v>
      </c>
      <c r="K17" s="21">
        <f t="shared" si="1"/>
        <v>0</v>
      </c>
      <c r="L17" s="1"/>
      <c r="M17" s="3"/>
    </row>
    <row r="18" spans="1:13" ht="24.9" customHeight="1" thickBot="1" x14ac:dyDescent="0.3">
      <c r="A18" s="6"/>
      <c r="B18" s="86"/>
      <c r="C18" s="87"/>
      <c r="D18" s="88"/>
      <c r="E18" s="25"/>
      <c r="F18" s="25"/>
      <c r="G18" s="25"/>
      <c r="H18" s="25"/>
      <c r="I18" s="25"/>
      <c r="J18" s="21">
        <f t="shared" si="0"/>
        <v>0</v>
      </c>
      <c r="K18" s="21">
        <f t="shared" si="1"/>
        <v>0</v>
      </c>
      <c r="L18" s="1"/>
      <c r="M18" s="4"/>
    </row>
    <row r="19" spans="1:13" ht="24.9" customHeight="1" thickTop="1" x14ac:dyDescent="0.25">
      <c r="A19" s="6"/>
      <c r="B19" s="86"/>
      <c r="C19" s="87"/>
      <c r="D19" s="88"/>
      <c r="E19" s="25"/>
      <c r="F19" s="25"/>
      <c r="G19" s="25"/>
      <c r="H19" s="25"/>
      <c r="I19" s="25"/>
      <c r="J19" s="21">
        <f t="shared" si="0"/>
        <v>0</v>
      </c>
      <c r="K19" s="21">
        <f t="shared" si="1"/>
        <v>0</v>
      </c>
      <c r="L19" s="1"/>
      <c r="M19" s="3"/>
    </row>
    <row r="20" spans="1:13" ht="24.9" customHeight="1" thickBot="1" x14ac:dyDescent="0.3">
      <c r="A20" s="6"/>
      <c r="B20" s="86"/>
      <c r="C20" s="87"/>
      <c r="D20" s="88"/>
      <c r="E20" s="25"/>
      <c r="F20" s="25"/>
      <c r="G20" s="25"/>
      <c r="H20" s="25"/>
      <c r="I20" s="25"/>
      <c r="J20" s="21">
        <f t="shared" si="0"/>
        <v>0</v>
      </c>
      <c r="K20" s="21">
        <f t="shared" si="1"/>
        <v>0</v>
      </c>
      <c r="L20" s="1"/>
      <c r="M20" s="4"/>
    </row>
    <row r="21" spans="1:13" ht="24.9" customHeight="1" thickTop="1" x14ac:dyDescent="0.25">
      <c r="A21" s="6"/>
      <c r="B21" s="86"/>
      <c r="C21" s="87"/>
      <c r="D21" s="88"/>
      <c r="E21" s="25"/>
      <c r="F21" s="25"/>
      <c r="G21" s="25"/>
      <c r="H21" s="25"/>
      <c r="I21" s="25"/>
      <c r="J21" s="21">
        <f t="shared" si="0"/>
        <v>0</v>
      </c>
      <c r="K21" s="21">
        <f t="shared" si="1"/>
        <v>0</v>
      </c>
      <c r="L21" s="1"/>
      <c r="M21" s="3"/>
    </row>
    <row r="22" spans="1:13" ht="24.9" customHeight="1" thickBot="1" x14ac:dyDescent="0.3">
      <c r="A22" s="6"/>
      <c r="B22" s="86"/>
      <c r="C22" s="87"/>
      <c r="D22" s="88"/>
      <c r="E22" s="25"/>
      <c r="F22" s="25"/>
      <c r="G22" s="25"/>
      <c r="H22" s="25"/>
      <c r="I22" s="25"/>
      <c r="J22" s="21">
        <f t="shared" si="0"/>
        <v>0</v>
      </c>
      <c r="K22" s="21">
        <f t="shared" si="1"/>
        <v>0</v>
      </c>
      <c r="L22" s="1"/>
      <c r="M22" s="4"/>
    </row>
    <row r="23" spans="1:13" ht="24.9" customHeight="1" thickTop="1" x14ac:dyDescent="0.25">
      <c r="A23" s="6"/>
      <c r="B23" s="86"/>
      <c r="C23" s="87"/>
      <c r="D23" s="88"/>
      <c r="E23" s="25"/>
      <c r="F23" s="25"/>
      <c r="G23" s="25"/>
      <c r="H23" s="25"/>
      <c r="I23" s="25"/>
      <c r="J23" s="21">
        <f t="shared" si="0"/>
        <v>0</v>
      </c>
      <c r="K23" s="21">
        <f t="shared" si="1"/>
        <v>0</v>
      </c>
      <c r="L23" s="1"/>
      <c r="M23" s="3"/>
    </row>
    <row r="24" spans="1:13" ht="24.9" customHeight="1" thickBot="1" x14ac:dyDescent="0.3">
      <c r="A24" s="6"/>
      <c r="B24" s="86"/>
      <c r="C24" s="87"/>
      <c r="D24" s="88"/>
      <c r="E24" s="25"/>
      <c r="F24" s="25"/>
      <c r="G24" s="25"/>
      <c r="H24" s="25"/>
      <c r="I24" s="25"/>
      <c r="J24" s="21">
        <f t="shared" si="0"/>
        <v>0</v>
      </c>
      <c r="K24" s="21">
        <f t="shared" si="1"/>
        <v>0</v>
      </c>
      <c r="L24" s="1"/>
      <c r="M24" s="4"/>
    </row>
    <row r="25" spans="1:13" ht="24.9" customHeight="1" thickTop="1" x14ac:dyDescent="0.25">
      <c r="A25" s="6"/>
      <c r="B25" s="86"/>
      <c r="C25" s="87"/>
      <c r="D25" s="88"/>
      <c r="E25" s="25"/>
      <c r="F25" s="25"/>
      <c r="G25" s="25"/>
      <c r="H25" s="25"/>
      <c r="I25" s="25"/>
      <c r="J25" s="21">
        <f t="shared" si="0"/>
        <v>0</v>
      </c>
      <c r="K25" s="21">
        <f t="shared" si="1"/>
        <v>0</v>
      </c>
      <c r="L25" s="1"/>
      <c r="M25" s="3"/>
    </row>
    <row r="26" spans="1:13" ht="24.9" customHeight="1" thickBot="1" x14ac:dyDescent="0.3">
      <c r="A26" s="6"/>
      <c r="B26" s="86"/>
      <c r="C26" s="87"/>
      <c r="D26" s="88"/>
      <c r="E26" s="25"/>
      <c r="F26" s="25"/>
      <c r="G26" s="25"/>
      <c r="H26" s="25"/>
      <c r="I26" s="25"/>
      <c r="J26" s="21">
        <f t="shared" si="0"/>
        <v>0</v>
      </c>
      <c r="K26" s="21">
        <f t="shared" si="1"/>
        <v>0</v>
      </c>
      <c r="L26" s="1"/>
      <c r="M26" s="4"/>
    </row>
    <row r="27" spans="1:13" ht="24.9" customHeight="1" thickTop="1" x14ac:dyDescent="0.25">
      <c r="A27" s="6"/>
      <c r="B27" s="86"/>
      <c r="C27" s="87"/>
      <c r="D27" s="88"/>
      <c r="E27" s="25"/>
      <c r="F27" s="25"/>
      <c r="G27" s="25"/>
      <c r="H27" s="25"/>
      <c r="I27" s="25"/>
      <c r="J27" s="21">
        <f t="shared" si="0"/>
        <v>0</v>
      </c>
      <c r="K27" s="21">
        <f t="shared" si="1"/>
        <v>0</v>
      </c>
      <c r="L27" s="1"/>
      <c r="M27" s="3"/>
    </row>
    <row r="28" spans="1:13" ht="24.9" customHeight="1" thickBot="1" x14ac:dyDescent="0.3">
      <c r="A28" s="6"/>
      <c r="B28" s="86"/>
      <c r="C28" s="87"/>
      <c r="D28" s="88"/>
      <c r="E28" s="25"/>
      <c r="F28" s="25"/>
      <c r="G28" s="25"/>
      <c r="H28" s="25"/>
      <c r="I28" s="25"/>
      <c r="J28" s="21">
        <f t="shared" si="0"/>
        <v>0</v>
      </c>
      <c r="K28" s="21">
        <f t="shared" si="1"/>
        <v>0</v>
      </c>
      <c r="L28" s="1"/>
      <c r="M28" s="4"/>
    </row>
    <row r="29" spans="1:13" ht="24.9" customHeight="1" thickTop="1" x14ac:dyDescent="0.25">
      <c r="A29" s="6"/>
      <c r="B29" s="86"/>
      <c r="C29" s="87"/>
      <c r="D29" s="88"/>
      <c r="E29" s="25"/>
      <c r="F29" s="25"/>
      <c r="G29" s="25"/>
      <c r="H29" s="25"/>
      <c r="I29" s="25"/>
      <c r="J29" s="21">
        <f t="shared" si="0"/>
        <v>0</v>
      </c>
      <c r="K29" s="21">
        <f t="shared" si="1"/>
        <v>0</v>
      </c>
      <c r="L29" s="1"/>
      <c r="M29" s="3"/>
    </row>
    <row r="30" spans="1:13" ht="24.9" customHeight="1" thickBot="1" x14ac:dyDescent="0.3">
      <c r="A30" s="6"/>
      <c r="B30" s="86"/>
      <c r="C30" s="87"/>
      <c r="D30" s="88"/>
      <c r="E30" s="25"/>
      <c r="F30" s="25"/>
      <c r="G30" s="25"/>
      <c r="H30" s="25"/>
      <c r="I30" s="25"/>
      <c r="J30" s="21">
        <f t="shared" si="0"/>
        <v>0</v>
      </c>
      <c r="K30" s="21">
        <f t="shared" si="1"/>
        <v>0</v>
      </c>
      <c r="L30" s="1"/>
      <c r="M30" s="4"/>
    </row>
    <row r="31" spans="1:13" ht="24.9" customHeight="1" thickTop="1" x14ac:dyDescent="0.25">
      <c r="A31" s="6"/>
      <c r="B31" s="86"/>
      <c r="C31" s="87"/>
      <c r="D31" s="88"/>
      <c r="E31" s="25"/>
      <c r="F31" s="25"/>
      <c r="G31" s="25"/>
      <c r="H31" s="25"/>
      <c r="I31" s="25"/>
      <c r="J31" s="21">
        <f t="shared" si="0"/>
        <v>0</v>
      </c>
      <c r="K31" s="21">
        <f t="shared" si="1"/>
        <v>0</v>
      </c>
      <c r="L31" s="1"/>
      <c r="M31" s="3"/>
    </row>
    <row r="32" spans="1:13" ht="24.9" customHeight="1" thickBot="1" x14ac:dyDescent="0.3">
      <c r="A32" s="6"/>
      <c r="B32" s="86"/>
      <c r="C32" s="87"/>
      <c r="D32" s="88"/>
      <c r="E32" s="25"/>
      <c r="F32" s="25"/>
      <c r="G32" s="25"/>
      <c r="H32" s="25"/>
      <c r="I32" s="25"/>
      <c r="J32" s="21">
        <f t="shared" si="0"/>
        <v>0</v>
      </c>
      <c r="K32" s="21">
        <f t="shared" si="1"/>
        <v>0</v>
      </c>
      <c r="L32" s="1"/>
      <c r="M32" s="4"/>
    </row>
    <row r="33" spans="1:13" ht="24.9" customHeight="1" thickTop="1" x14ac:dyDescent="0.25">
      <c r="A33" s="6"/>
      <c r="B33" s="86"/>
      <c r="C33" s="87"/>
      <c r="D33" s="88"/>
      <c r="E33" s="25"/>
      <c r="F33" s="25"/>
      <c r="G33" s="25"/>
      <c r="H33" s="25"/>
      <c r="I33" s="25"/>
      <c r="J33" s="21">
        <f t="shared" si="0"/>
        <v>0</v>
      </c>
      <c r="K33" s="21">
        <f t="shared" si="1"/>
        <v>0</v>
      </c>
      <c r="L33" s="1"/>
      <c r="M33" s="3"/>
    </row>
    <row r="34" spans="1:13" ht="24.9" customHeight="1" thickBot="1" x14ac:dyDescent="0.3">
      <c r="A34" s="6"/>
      <c r="B34" s="86"/>
      <c r="C34" s="87"/>
      <c r="D34" s="88"/>
      <c r="E34" s="25"/>
      <c r="F34" s="25"/>
      <c r="G34" s="25"/>
      <c r="H34" s="25"/>
      <c r="I34" s="25"/>
      <c r="J34" s="21">
        <f t="shared" si="0"/>
        <v>0</v>
      </c>
      <c r="K34" s="21">
        <f t="shared" si="1"/>
        <v>0</v>
      </c>
      <c r="L34" s="1"/>
      <c r="M34" s="4"/>
    </row>
    <row r="35" spans="1:13" ht="24.9" customHeight="1" thickTop="1" x14ac:dyDescent="0.25">
      <c r="A35" s="6"/>
      <c r="B35" s="86"/>
      <c r="C35" s="87"/>
      <c r="D35" s="88"/>
      <c r="E35" s="25"/>
      <c r="F35" s="25"/>
      <c r="G35" s="25"/>
      <c r="H35" s="25"/>
      <c r="I35" s="25"/>
      <c r="J35" s="21">
        <f t="shared" si="0"/>
        <v>0</v>
      </c>
      <c r="K35" s="21">
        <f t="shared" si="1"/>
        <v>0</v>
      </c>
      <c r="L35" s="1"/>
      <c r="M35" s="3"/>
    </row>
    <row r="36" spans="1:13" ht="24.9" customHeight="1" thickBot="1" x14ac:dyDescent="0.3">
      <c r="A36" s="6"/>
      <c r="B36" s="86"/>
      <c r="C36" s="87"/>
      <c r="D36" s="88"/>
      <c r="E36" s="25"/>
      <c r="F36" s="25"/>
      <c r="G36" s="25"/>
      <c r="H36" s="25"/>
      <c r="I36" s="25"/>
      <c r="J36" s="21">
        <f t="shared" si="0"/>
        <v>0</v>
      </c>
      <c r="K36" s="21">
        <f t="shared" si="1"/>
        <v>0</v>
      </c>
      <c r="L36" s="1"/>
      <c r="M36" s="4"/>
    </row>
    <row r="37" spans="1:13" ht="24.9" customHeight="1" thickTop="1" x14ac:dyDescent="0.25">
      <c r="A37" s="6"/>
      <c r="B37" s="86"/>
      <c r="C37" s="87"/>
      <c r="D37" s="88"/>
      <c r="E37" s="25"/>
      <c r="F37" s="25"/>
      <c r="G37" s="25"/>
      <c r="H37" s="25"/>
      <c r="I37" s="25"/>
      <c r="J37" s="21">
        <f t="shared" si="0"/>
        <v>0</v>
      </c>
      <c r="K37" s="21">
        <f t="shared" si="1"/>
        <v>0</v>
      </c>
      <c r="L37" s="1"/>
      <c r="M37" s="3"/>
    </row>
  </sheetData>
  <mergeCells count="45">
    <mergeCell ref="B9:D9"/>
    <mergeCell ref="B19:D19"/>
    <mergeCell ref="B20:D20"/>
    <mergeCell ref="B21:D21"/>
    <mergeCell ref="B22:D22"/>
    <mergeCell ref="B23:D23"/>
    <mergeCell ref="A1:L1"/>
    <mergeCell ref="B5:D5"/>
    <mergeCell ref="B6:D6"/>
    <mergeCell ref="B7:D7"/>
    <mergeCell ref="B8:D8"/>
    <mergeCell ref="B16:D16"/>
    <mergeCell ref="B17:D17"/>
    <mergeCell ref="B18:D18"/>
    <mergeCell ref="B10:D10"/>
    <mergeCell ref="B11:D11"/>
    <mergeCell ref="B12:D12"/>
    <mergeCell ref="B13:D13"/>
    <mergeCell ref="B14:D14"/>
    <mergeCell ref="B15:D15"/>
    <mergeCell ref="B3:D3"/>
    <mergeCell ref="B24:D24"/>
    <mergeCell ref="B25:D25"/>
    <mergeCell ref="B26:D26"/>
    <mergeCell ref="B33:D33"/>
    <mergeCell ref="B34:D34"/>
    <mergeCell ref="B35:D35"/>
    <mergeCell ref="B36:D36"/>
    <mergeCell ref="B37:D37"/>
    <mergeCell ref="B27:D27"/>
    <mergeCell ref="B28:D28"/>
    <mergeCell ref="B29:D29"/>
    <mergeCell ref="B30:D30"/>
    <mergeCell ref="B31:D31"/>
    <mergeCell ref="B32:D32"/>
    <mergeCell ref="J3:J4"/>
    <mergeCell ref="A3:A4"/>
    <mergeCell ref="E3:E4"/>
    <mergeCell ref="K3:K4"/>
    <mergeCell ref="L3:L4"/>
    <mergeCell ref="B4:D4"/>
    <mergeCell ref="F3:F4"/>
    <mergeCell ref="G3:G4"/>
    <mergeCell ref="H3:H4"/>
    <mergeCell ref="I3:I4"/>
  </mergeCells>
  <pageMargins left="0.51181102362204722" right="0.9055118110236221" top="0.74803149606299213" bottom="0.74803149606299213" header="0.31496062992125984" footer="0.31496062992125984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3"/>
  <sheetViews>
    <sheetView rightToLeft="1" view="pageBreakPreview" zoomScaleSheetLayoutView="100" workbookViewId="0">
      <selection activeCell="I6" sqref="I6"/>
    </sheetView>
  </sheetViews>
  <sheetFormatPr defaultRowHeight="13.2" x14ac:dyDescent="0.25"/>
  <cols>
    <col min="1" max="1" width="6.33203125" customWidth="1"/>
    <col min="3" max="3" width="14" customWidth="1"/>
    <col min="4" max="4" width="13.44140625" customWidth="1"/>
    <col min="5" max="5" width="20.109375" customWidth="1"/>
    <col min="6" max="6" width="19.33203125" bestFit="1" customWidth="1"/>
    <col min="7" max="7" width="23.88671875" bestFit="1" customWidth="1"/>
    <col min="8" max="8" width="23.44140625" bestFit="1" customWidth="1"/>
    <col min="9" max="9" width="27.33203125" customWidth="1"/>
    <col min="10" max="11" width="13.5546875" bestFit="1" customWidth="1"/>
    <col min="12" max="12" width="19.88671875" customWidth="1"/>
    <col min="13" max="13" width="23.77734375" customWidth="1"/>
  </cols>
  <sheetData>
    <row r="1" spans="1:13" ht="84.75" customHeight="1" thickBot="1" x14ac:dyDescent="0.3">
      <c r="A1" s="109" t="s">
        <v>72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28.5" customHeight="1" thickTop="1" thickBot="1" x14ac:dyDescent="0.3">
      <c r="A2" s="110" t="s">
        <v>57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</row>
    <row r="3" spans="1:13" ht="21.75" customHeight="1" thickTop="1" thickBot="1" x14ac:dyDescent="0.3">
      <c r="A3" s="111" t="s">
        <v>61</v>
      </c>
      <c r="B3" s="111"/>
      <c r="C3" s="112" t="s">
        <v>60</v>
      </c>
      <c r="D3" s="114" t="s">
        <v>27</v>
      </c>
      <c r="E3" s="116" t="s">
        <v>62</v>
      </c>
      <c r="F3" s="116" t="s">
        <v>63</v>
      </c>
      <c r="G3" s="118" t="s">
        <v>64</v>
      </c>
      <c r="H3" s="118" t="s">
        <v>65</v>
      </c>
      <c r="I3" s="118" t="s">
        <v>66</v>
      </c>
      <c r="J3" s="120" t="s">
        <v>67</v>
      </c>
      <c r="K3" s="120" t="s">
        <v>68</v>
      </c>
      <c r="L3" s="116" t="s">
        <v>69</v>
      </c>
      <c r="M3" s="116" t="s">
        <v>70</v>
      </c>
    </row>
    <row r="4" spans="1:13" ht="138" customHeight="1" thickTop="1" thickBot="1" x14ac:dyDescent="0.3">
      <c r="A4" s="45" t="s">
        <v>58</v>
      </c>
      <c r="B4" s="44" t="s">
        <v>59</v>
      </c>
      <c r="C4" s="113"/>
      <c r="D4" s="115"/>
      <c r="E4" s="117"/>
      <c r="F4" s="117"/>
      <c r="G4" s="119"/>
      <c r="H4" s="119"/>
      <c r="I4" s="119"/>
      <c r="J4" s="121"/>
      <c r="K4" s="121"/>
      <c r="L4" s="117"/>
      <c r="M4" s="117"/>
    </row>
    <row r="5" spans="1:13" ht="20.100000000000001" customHeight="1" thickTop="1" thickBot="1" x14ac:dyDescent="0.3">
      <c r="A5" s="55">
        <v>93</v>
      </c>
      <c r="B5" s="55">
        <v>2</v>
      </c>
      <c r="C5" s="56" t="s">
        <v>73</v>
      </c>
      <c r="D5" s="38">
        <v>2</v>
      </c>
      <c r="E5" s="46">
        <v>307125000</v>
      </c>
      <c r="F5" s="46">
        <v>20500000</v>
      </c>
      <c r="G5" s="46">
        <f>E5-F5</f>
        <v>286625000</v>
      </c>
      <c r="H5" s="47">
        <f>27/32</f>
        <v>0.84375</v>
      </c>
      <c r="I5" s="46">
        <f>H5*G5</f>
        <v>241839843.75</v>
      </c>
      <c r="J5" s="48">
        <v>2432.6</v>
      </c>
      <c r="K5" s="48">
        <v>3339.9</v>
      </c>
      <c r="L5" s="49">
        <f>((K5/J5)-1)*0.95</f>
        <v>0.35432664638658234</v>
      </c>
      <c r="M5" s="50">
        <f>L5*I5</f>
        <v>85690300.798592582</v>
      </c>
    </row>
    <row r="6" spans="1:13" ht="20.100000000000001" customHeight="1" thickTop="1" x14ac:dyDescent="0.25">
      <c r="A6" s="55">
        <v>93</v>
      </c>
      <c r="B6" s="55">
        <v>2</v>
      </c>
      <c r="C6" s="56" t="s">
        <v>73</v>
      </c>
      <c r="D6" s="38">
        <v>2</v>
      </c>
      <c r="E6" s="46">
        <v>307125000</v>
      </c>
      <c r="F6" s="46">
        <v>20500000</v>
      </c>
      <c r="G6" s="46">
        <f>E6-F6</f>
        <v>286625000</v>
      </c>
      <c r="H6" s="47">
        <f>5/32</f>
        <v>0.15625</v>
      </c>
      <c r="I6" s="46">
        <f>H6*G6</f>
        <v>44785156.25</v>
      </c>
      <c r="J6" s="48">
        <v>2432.6</v>
      </c>
      <c r="K6" s="48">
        <v>3699.9</v>
      </c>
      <c r="L6" s="49">
        <f>((K6/J6)-1)*0.95</f>
        <v>0.49491696127600104</v>
      </c>
      <c r="M6" s="50">
        <f>L6*I6</f>
        <v>22164933.441520907</v>
      </c>
    </row>
    <row r="7" spans="1:13" ht="20.100000000000001" customHeight="1" x14ac:dyDescent="0.25">
      <c r="A7" s="39"/>
      <c r="B7" s="39"/>
      <c r="C7" s="39"/>
      <c r="D7" s="40"/>
      <c r="E7" s="41"/>
      <c r="F7" s="41"/>
      <c r="G7" s="41">
        <f>E7-F7</f>
        <v>0</v>
      </c>
      <c r="H7" s="51"/>
      <c r="I7" s="41"/>
      <c r="J7" s="52"/>
      <c r="K7" s="52"/>
      <c r="L7" s="57"/>
      <c r="M7" s="53"/>
    </row>
    <row r="8" spans="1:13" ht="20.100000000000001" customHeight="1" x14ac:dyDescent="0.25">
      <c r="A8" s="39"/>
      <c r="B8" s="39"/>
      <c r="C8" s="39"/>
      <c r="D8" s="40"/>
      <c r="E8" s="41"/>
      <c r="F8" s="41"/>
      <c r="G8" s="41">
        <f>E8-F8</f>
        <v>0</v>
      </c>
      <c r="H8" s="51"/>
      <c r="I8" s="41"/>
      <c r="J8" s="52"/>
      <c r="K8" s="52"/>
      <c r="L8" s="57"/>
      <c r="M8" s="53"/>
    </row>
    <row r="9" spans="1:13" ht="20.100000000000001" customHeight="1" x14ac:dyDescent="0.25">
      <c r="A9" s="42"/>
      <c r="B9" s="42"/>
      <c r="C9" s="42"/>
      <c r="D9" s="43"/>
      <c r="E9" s="39"/>
      <c r="F9" s="39"/>
      <c r="G9" s="39"/>
      <c r="H9" s="39"/>
      <c r="I9" s="39"/>
      <c r="J9" s="52"/>
      <c r="K9" s="52"/>
      <c r="L9" s="58"/>
      <c r="M9" s="53"/>
    </row>
    <row r="10" spans="1:13" ht="20.100000000000001" customHeight="1" x14ac:dyDescent="0.25">
      <c r="A10" s="42"/>
      <c r="B10" s="42"/>
      <c r="C10" s="42"/>
      <c r="D10" s="43"/>
      <c r="E10" s="39"/>
      <c r="F10" s="39"/>
      <c r="G10" s="39"/>
      <c r="H10" s="39"/>
      <c r="I10" s="39"/>
      <c r="J10" s="52"/>
      <c r="K10" s="52"/>
      <c r="L10" s="58"/>
      <c r="M10" s="53"/>
    </row>
    <row r="11" spans="1:13" ht="20.100000000000001" customHeight="1" x14ac:dyDescent="0.25">
      <c r="A11" s="42"/>
      <c r="B11" s="42"/>
      <c r="C11" s="42"/>
      <c r="D11" s="43"/>
      <c r="E11" s="39"/>
      <c r="F11" s="39"/>
      <c r="G11" s="39"/>
      <c r="H11" s="39"/>
      <c r="I11" s="39"/>
      <c r="J11" s="52"/>
      <c r="K11" s="52"/>
      <c r="L11" s="54"/>
      <c r="M11" s="53"/>
    </row>
    <row r="12" spans="1:13" ht="20.100000000000001" customHeight="1" x14ac:dyDescent="0.25">
      <c r="A12" s="6"/>
      <c r="B12" s="6"/>
      <c r="C12" s="6"/>
      <c r="D12" s="27"/>
      <c r="E12" s="25"/>
      <c r="F12" s="25"/>
      <c r="G12" s="25"/>
      <c r="H12" s="21"/>
      <c r="I12" s="21"/>
      <c r="J12" s="1"/>
      <c r="K12" s="1"/>
      <c r="L12" s="20"/>
      <c r="M12" s="31"/>
    </row>
    <row r="13" spans="1:13" ht="20.100000000000001" customHeight="1" x14ac:dyDescent="0.25">
      <c r="A13" s="6"/>
      <c r="B13" s="6"/>
      <c r="C13" s="6"/>
      <c r="D13" s="27"/>
      <c r="E13" s="25"/>
      <c r="F13" s="25"/>
      <c r="G13" s="25"/>
      <c r="H13" s="21"/>
      <c r="I13" s="21"/>
      <c r="J13" s="1"/>
      <c r="K13" s="1"/>
      <c r="L13" s="20"/>
      <c r="M13" s="31"/>
    </row>
    <row r="14" spans="1:13" ht="20.100000000000001" customHeight="1" x14ac:dyDescent="0.25">
      <c r="A14" s="6"/>
      <c r="B14" s="6"/>
      <c r="C14" s="6"/>
      <c r="D14" s="27"/>
      <c r="E14" s="25"/>
      <c r="F14" s="25"/>
      <c r="G14" s="25"/>
      <c r="H14" s="21"/>
      <c r="I14" s="21"/>
      <c r="J14" s="1"/>
      <c r="K14" s="1"/>
      <c r="L14" s="20"/>
      <c r="M14" s="31"/>
    </row>
    <row r="15" spans="1:13" ht="20.100000000000001" customHeight="1" x14ac:dyDescent="0.25">
      <c r="A15" s="6"/>
      <c r="B15" s="6"/>
      <c r="C15" s="6"/>
      <c r="D15" s="27"/>
      <c r="E15" s="25"/>
      <c r="F15" s="25"/>
      <c r="G15" s="25"/>
      <c r="H15" s="21"/>
      <c r="I15" s="21"/>
      <c r="J15" s="1"/>
      <c r="K15" s="1"/>
      <c r="L15" s="20"/>
      <c r="M15" s="31"/>
    </row>
    <row r="16" spans="1:13" ht="20.100000000000001" customHeight="1" x14ac:dyDescent="0.25">
      <c r="A16" s="6"/>
      <c r="B16" s="6"/>
      <c r="C16" s="6"/>
      <c r="D16" s="27"/>
      <c r="E16" s="25"/>
      <c r="F16" s="25"/>
      <c r="G16" s="25"/>
      <c r="H16" s="21"/>
      <c r="I16" s="21"/>
      <c r="J16" s="1"/>
      <c r="K16" s="1"/>
      <c r="L16" s="20"/>
      <c r="M16" s="31"/>
    </row>
    <row r="17" spans="1:13" ht="20.100000000000001" customHeight="1" x14ac:dyDescent="0.25">
      <c r="A17" s="6"/>
      <c r="B17" s="6"/>
      <c r="C17" s="6"/>
      <c r="D17" s="27"/>
      <c r="E17" s="25"/>
      <c r="F17" s="25"/>
      <c r="G17" s="25"/>
      <c r="H17" s="21"/>
      <c r="I17" s="21"/>
      <c r="J17" s="1"/>
      <c r="K17" s="1"/>
      <c r="L17" s="20"/>
      <c r="M17" s="31"/>
    </row>
    <row r="18" spans="1:13" ht="20.100000000000001" customHeight="1" x14ac:dyDescent="0.25">
      <c r="A18" s="6"/>
      <c r="B18" s="6"/>
      <c r="C18" s="6"/>
      <c r="D18" s="27"/>
      <c r="E18" s="25"/>
      <c r="F18" s="25"/>
      <c r="G18" s="25"/>
      <c r="H18" s="21"/>
      <c r="I18" s="21"/>
      <c r="J18" s="1"/>
      <c r="K18" s="1"/>
      <c r="L18" s="20"/>
      <c r="M18" s="31"/>
    </row>
    <row r="19" spans="1:13" ht="20.100000000000001" customHeight="1" x14ac:dyDescent="0.25">
      <c r="A19" s="6"/>
      <c r="B19" s="6"/>
      <c r="C19" s="6"/>
      <c r="D19" s="27"/>
      <c r="E19" s="25"/>
      <c r="F19" s="25"/>
      <c r="G19" s="25"/>
      <c r="H19" s="21"/>
      <c r="I19" s="21"/>
      <c r="J19" s="1"/>
      <c r="K19" s="1"/>
      <c r="L19" s="20"/>
      <c r="M19" s="31"/>
    </row>
    <row r="20" spans="1:13" ht="20.100000000000001" customHeight="1" x14ac:dyDescent="0.25">
      <c r="A20" s="6"/>
      <c r="B20" s="6"/>
      <c r="C20" s="6"/>
      <c r="D20" s="27"/>
      <c r="E20" s="25"/>
      <c r="F20" s="25"/>
      <c r="G20" s="25"/>
      <c r="H20" s="21"/>
      <c r="I20" s="21"/>
      <c r="J20" s="1"/>
      <c r="K20" s="1"/>
      <c r="L20" s="20"/>
      <c r="M20" s="31"/>
    </row>
    <row r="21" spans="1:13" ht="20.100000000000001" customHeight="1" x14ac:dyDescent="0.25">
      <c r="A21" s="6"/>
      <c r="B21" s="6"/>
      <c r="C21" s="6"/>
      <c r="D21" s="27"/>
      <c r="E21" s="25"/>
      <c r="F21" s="25"/>
      <c r="G21" s="25"/>
      <c r="H21" s="21"/>
      <c r="I21" s="21"/>
      <c r="J21" s="1"/>
      <c r="K21" s="1"/>
      <c r="L21" s="20"/>
      <c r="M21" s="37">
        <f>SUM(M5:M20)</f>
        <v>107855234.2401135</v>
      </c>
    </row>
    <row r="22" spans="1:13" ht="18" customHeight="1" x14ac:dyDescent="0.25">
      <c r="A22" s="105" t="s">
        <v>71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</row>
    <row r="23" spans="1:13" ht="18" customHeight="1" x14ac:dyDescent="0.25">
      <c r="A23" s="107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</row>
  </sheetData>
  <mergeCells count="15">
    <mergeCell ref="A22:M23"/>
    <mergeCell ref="A1:M1"/>
    <mergeCell ref="A2:M2"/>
    <mergeCell ref="A3:B3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scale="3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7"/>
  <sheetViews>
    <sheetView rightToLeft="1" tabSelected="1" view="pageBreakPreview" topLeftCell="E1" zoomScale="110" zoomScaleSheetLayoutView="110" workbookViewId="0">
      <selection activeCell="G13" sqref="G13"/>
    </sheetView>
  </sheetViews>
  <sheetFormatPr defaultRowHeight="13.2" x14ac:dyDescent="0.25"/>
  <cols>
    <col min="1" max="1" width="6.33203125" customWidth="1"/>
    <col min="4" max="4" width="11.5546875" customWidth="1"/>
    <col min="5" max="5" width="10.6640625" customWidth="1"/>
    <col min="6" max="6" width="10.88671875" customWidth="1"/>
    <col min="11" max="11" width="8.88671875" customWidth="1"/>
    <col min="13" max="13" width="9.109375" customWidth="1"/>
    <col min="14" max="14" width="17.33203125" customWidth="1"/>
    <col min="15" max="15" width="12.33203125" customWidth="1"/>
  </cols>
  <sheetData>
    <row r="1" spans="1:15" ht="84.75" customHeight="1" thickBot="1" x14ac:dyDescent="0.3">
      <c r="A1" s="109" t="s">
        <v>54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1:15" ht="102.75" customHeight="1" thickTop="1" thickBot="1" x14ac:dyDescent="0.3">
      <c r="A2" s="110" t="s">
        <v>53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ht="21.75" customHeight="1" thickTop="1" x14ac:dyDescent="0.25">
      <c r="A3" s="122" t="s">
        <v>21</v>
      </c>
      <c r="B3" s="126" t="s">
        <v>39</v>
      </c>
      <c r="C3" s="128" t="s">
        <v>40</v>
      </c>
      <c r="D3" s="129" t="s">
        <v>41</v>
      </c>
      <c r="E3" s="124" t="s">
        <v>42</v>
      </c>
      <c r="F3" s="124" t="s">
        <v>43</v>
      </c>
      <c r="G3" s="124" t="s">
        <v>44</v>
      </c>
      <c r="H3" s="124" t="s">
        <v>45</v>
      </c>
      <c r="I3" s="124" t="s">
        <v>46</v>
      </c>
      <c r="J3" s="124" t="s">
        <v>47</v>
      </c>
      <c r="K3" s="124" t="s">
        <v>48</v>
      </c>
      <c r="L3" s="124" t="s">
        <v>49</v>
      </c>
      <c r="M3" s="124" t="s">
        <v>50</v>
      </c>
      <c r="N3" s="131" t="s">
        <v>51</v>
      </c>
      <c r="O3" s="131" t="s">
        <v>52</v>
      </c>
    </row>
    <row r="4" spans="1:15" ht="42.75" customHeight="1" thickBot="1" x14ac:dyDescent="0.3">
      <c r="A4" s="123"/>
      <c r="B4" s="127"/>
      <c r="C4" s="127"/>
      <c r="D4" s="130"/>
      <c r="E4" s="125"/>
      <c r="F4" s="125"/>
      <c r="G4" s="125"/>
      <c r="H4" s="125"/>
      <c r="I4" s="125"/>
      <c r="J4" s="125"/>
      <c r="K4" s="125"/>
      <c r="L4" s="125"/>
      <c r="M4" s="125"/>
      <c r="N4" s="132"/>
      <c r="O4" s="132"/>
    </row>
    <row r="5" spans="1:15" ht="18.600000000000001" thickTop="1" x14ac:dyDescent="0.25">
      <c r="A5" s="10"/>
      <c r="B5" s="10"/>
      <c r="C5" s="10"/>
      <c r="D5" s="26"/>
      <c r="E5" s="21"/>
      <c r="F5" s="21"/>
      <c r="G5" s="21"/>
      <c r="H5" s="29"/>
      <c r="I5" s="21"/>
      <c r="J5" s="21"/>
      <c r="K5" s="21"/>
      <c r="L5" s="24"/>
      <c r="M5" s="24"/>
      <c r="N5" s="20"/>
      <c r="O5" s="35"/>
    </row>
    <row r="6" spans="1:15" ht="18" x14ac:dyDescent="0.25">
      <c r="A6" s="6"/>
      <c r="B6" s="6"/>
      <c r="C6" s="6"/>
      <c r="D6" s="27"/>
      <c r="E6" s="25"/>
      <c r="F6" s="25"/>
      <c r="G6" s="25"/>
      <c r="H6" s="28"/>
      <c r="I6" s="25"/>
      <c r="J6" s="21"/>
      <c r="K6" s="21"/>
      <c r="L6" s="1"/>
      <c r="M6" s="1"/>
      <c r="N6" s="20"/>
      <c r="O6" s="31"/>
    </row>
    <row r="7" spans="1:15" ht="18" x14ac:dyDescent="0.25">
      <c r="A7" s="6"/>
      <c r="B7" s="6"/>
      <c r="C7" s="6"/>
      <c r="D7" s="27"/>
      <c r="E7" s="25"/>
      <c r="F7" s="25"/>
      <c r="G7" s="25"/>
      <c r="H7" s="25"/>
      <c r="I7" s="25"/>
      <c r="J7" s="21"/>
      <c r="K7" s="21"/>
      <c r="L7" s="1"/>
      <c r="M7" s="1"/>
      <c r="N7" s="20"/>
      <c r="O7" s="31"/>
    </row>
    <row r="8" spans="1:15" ht="18" x14ac:dyDescent="0.25">
      <c r="A8" s="6"/>
      <c r="B8" s="6"/>
      <c r="C8" s="6"/>
      <c r="D8" s="27"/>
      <c r="E8" s="25"/>
      <c r="F8" s="25"/>
      <c r="G8" s="25"/>
      <c r="H8" s="25"/>
      <c r="I8" s="25"/>
      <c r="J8" s="21"/>
      <c r="K8" s="21"/>
      <c r="L8" s="1"/>
      <c r="M8" s="1"/>
      <c r="N8" s="20"/>
      <c r="O8" s="31"/>
    </row>
    <row r="9" spans="1:15" ht="18" x14ac:dyDescent="0.25">
      <c r="A9" s="6"/>
      <c r="B9" s="6"/>
      <c r="C9" s="6"/>
      <c r="D9" s="27"/>
      <c r="E9" s="25"/>
      <c r="F9" s="25"/>
      <c r="G9" s="25"/>
      <c r="H9" s="25"/>
      <c r="I9" s="25"/>
      <c r="J9" s="21"/>
      <c r="K9" s="21"/>
      <c r="L9" s="1"/>
      <c r="M9" s="1"/>
      <c r="N9" s="20"/>
      <c r="O9" s="31"/>
    </row>
    <row r="10" spans="1:15" ht="18" x14ac:dyDescent="0.25">
      <c r="A10" s="6"/>
      <c r="B10" s="6"/>
      <c r="C10" s="6"/>
      <c r="D10" s="27"/>
      <c r="E10" s="25"/>
      <c r="F10" s="25"/>
      <c r="G10" s="25"/>
      <c r="H10" s="25"/>
      <c r="I10" s="25"/>
      <c r="J10" s="21"/>
      <c r="K10" s="21"/>
      <c r="L10" s="1"/>
      <c r="M10" s="1"/>
      <c r="N10" s="20"/>
      <c r="O10" s="31"/>
    </row>
    <row r="11" spans="1:15" ht="18" x14ac:dyDescent="0.25">
      <c r="A11" s="6"/>
      <c r="B11" s="6"/>
      <c r="C11" s="6"/>
      <c r="D11" s="27"/>
      <c r="E11" s="25"/>
      <c r="F11" s="25"/>
      <c r="G11" s="25"/>
      <c r="H11" s="25"/>
      <c r="I11" s="25"/>
      <c r="J11" s="21"/>
      <c r="K11" s="21"/>
      <c r="L11" s="1"/>
      <c r="M11" s="1"/>
      <c r="N11" s="20"/>
      <c r="O11" s="31"/>
    </row>
    <row r="12" spans="1:15" ht="18" x14ac:dyDescent="0.25">
      <c r="A12" s="6"/>
      <c r="B12" s="6"/>
      <c r="C12" s="6"/>
      <c r="D12" s="27"/>
      <c r="E12" s="25"/>
      <c r="F12" s="25"/>
      <c r="G12" s="25"/>
      <c r="H12" s="25"/>
      <c r="I12" s="25"/>
      <c r="J12" s="21"/>
      <c r="K12" s="21"/>
      <c r="L12" s="1"/>
      <c r="M12" s="1"/>
      <c r="N12" s="20"/>
      <c r="O12" s="31"/>
    </row>
    <row r="13" spans="1:15" ht="18" x14ac:dyDescent="0.25">
      <c r="A13" s="6"/>
      <c r="B13" s="6"/>
      <c r="C13" s="6"/>
      <c r="D13" s="27"/>
      <c r="E13" s="25"/>
      <c r="F13" s="25"/>
      <c r="G13" s="25"/>
      <c r="H13" s="25"/>
      <c r="I13" s="25"/>
      <c r="J13" s="21"/>
      <c r="K13" s="21"/>
      <c r="L13" s="1"/>
      <c r="M13" s="1"/>
      <c r="N13" s="20"/>
      <c r="O13" s="31"/>
    </row>
    <row r="14" spans="1:15" ht="18" x14ac:dyDescent="0.25">
      <c r="A14" s="6"/>
      <c r="B14" s="6"/>
      <c r="C14" s="6"/>
      <c r="D14" s="27"/>
      <c r="E14" s="25"/>
      <c r="F14" s="25"/>
      <c r="G14" s="25"/>
      <c r="H14" s="25"/>
      <c r="I14" s="25"/>
      <c r="J14" s="21"/>
      <c r="K14" s="21"/>
      <c r="L14" s="1"/>
      <c r="M14" s="1"/>
      <c r="N14" s="20"/>
      <c r="O14" s="31"/>
    </row>
    <row r="15" spans="1:15" ht="18" x14ac:dyDescent="0.25">
      <c r="A15" s="6"/>
      <c r="B15" s="6"/>
      <c r="C15" s="6"/>
      <c r="D15" s="27"/>
      <c r="E15" s="25"/>
      <c r="F15" s="25"/>
      <c r="G15" s="25"/>
      <c r="H15" s="25"/>
      <c r="I15" s="25"/>
      <c r="J15" s="21"/>
      <c r="K15" s="21"/>
      <c r="L15" s="1"/>
      <c r="M15" s="1"/>
      <c r="N15" s="20"/>
      <c r="O15" s="31"/>
    </row>
    <row r="16" spans="1:15" ht="18" x14ac:dyDescent="0.25">
      <c r="A16" s="6"/>
      <c r="B16" s="6"/>
      <c r="C16" s="6"/>
      <c r="D16" s="27"/>
      <c r="E16" s="25"/>
      <c r="F16" s="25"/>
      <c r="G16" s="25"/>
      <c r="H16" s="25"/>
      <c r="I16" s="25"/>
      <c r="J16" s="21"/>
      <c r="K16" s="21"/>
      <c r="L16" s="1"/>
      <c r="M16" s="1"/>
      <c r="N16" s="20"/>
      <c r="O16" s="31"/>
    </row>
    <row r="17" spans="1:15" ht="18" x14ac:dyDescent="0.25">
      <c r="A17" s="6"/>
      <c r="B17" s="6"/>
      <c r="C17" s="6"/>
      <c r="D17" s="27"/>
      <c r="E17" s="25"/>
      <c r="F17" s="25"/>
      <c r="G17" s="25"/>
      <c r="H17" s="25"/>
      <c r="I17" s="25"/>
      <c r="J17" s="21"/>
      <c r="K17" s="21"/>
      <c r="L17" s="1"/>
      <c r="M17" s="1"/>
      <c r="N17" s="20"/>
      <c r="O17" s="31"/>
    </row>
    <row r="18" spans="1:15" ht="18" x14ac:dyDescent="0.25">
      <c r="A18" s="6"/>
      <c r="B18" s="6"/>
      <c r="C18" s="6"/>
      <c r="D18" s="27"/>
      <c r="E18" s="25"/>
      <c r="F18" s="25"/>
      <c r="G18" s="25"/>
      <c r="H18" s="25"/>
      <c r="I18" s="25"/>
      <c r="J18" s="21"/>
      <c r="K18" s="21"/>
      <c r="L18" s="1"/>
      <c r="M18" s="1"/>
      <c r="N18" s="20"/>
      <c r="O18" s="31"/>
    </row>
    <row r="19" spans="1:15" ht="18" x14ac:dyDescent="0.25">
      <c r="A19" s="6"/>
      <c r="B19" s="6"/>
      <c r="C19" s="6"/>
      <c r="D19" s="27"/>
      <c r="E19" s="25"/>
      <c r="F19" s="25"/>
      <c r="G19" s="25"/>
      <c r="H19" s="25"/>
      <c r="I19" s="25"/>
      <c r="J19" s="21"/>
      <c r="K19" s="21"/>
      <c r="L19" s="1"/>
      <c r="M19" s="1"/>
      <c r="N19" s="20"/>
      <c r="O19" s="31"/>
    </row>
    <row r="20" spans="1:15" ht="18" x14ac:dyDescent="0.25">
      <c r="A20" s="6"/>
      <c r="B20" s="6"/>
      <c r="C20" s="6"/>
      <c r="D20" s="27"/>
      <c r="E20" s="25"/>
      <c r="F20" s="25"/>
      <c r="G20" s="25"/>
      <c r="H20" s="25"/>
      <c r="I20" s="25"/>
      <c r="J20" s="21"/>
      <c r="K20" s="21"/>
      <c r="L20" s="1"/>
      <c r="M20" s="1"/>
      <c r="N20" s="20"/>
      <c r="O20" s="31"/>
    </row>
    <row r="21" spans="1:15" ht="18" x14ac:dyDescent="0.25">
      <c r="A21" s="6"/>
      <c r="B21" s="6"/>
      <c r="C21" s="6"/>
      <c r="D21" s="27"/>
      <c r="E21" s="25"/>
      <c r="F21" s="25"/>
      <c r="G21" s="25"/>
      <c r="H21" s="25"/>
      <c r="I21" s="25"/>
      <c r="J21" s="21"/>
      <c r="K21" s="21"/>
      <c r="L21" s="1"/>
      <c r="M21" s="1"/>
      <c r="N21" s="20"/>
      <c r="O21" s="31"/>
    </row>
    <row r="22" spans="1:15" ht="18" x14ac:dyDescent="0.25">
      <c r="A22" s="6"/>
      <c r="B22" s="6"/>
      <c r="C22" s="6"/>
      <c r="D22" s="27"/>
      <c r="E22" s="25"/>
      <c r="F22" s="25"/>
      <c r="G22" s="25"/>
      <c r="H22" s="25"/>
      <c r="I22" s="25"/>
      <c r="J22" s="21"/>
      <c r="K22" s="21"/>
      <c r="L22" s="1"/>
      <c r="M22" s="1"/>
      <c r="N22" s="20"/>
      <c r="O22" s="31"/>
    </row>
    <row r="23" spans="1:15" ht="18" x14ac:dyDescent="0.25">
      <c r="A23" s="6"/>
      <c r="B23" s="6"/>
      <c r="C23" s="6"/>
      <c r="D23" s="27"/>
      <c r="E23" s="25"/>
      <c r="F23" s="25"/>
      <c r="G23" s="25"/>
      <c r="H23" s="25"/>
      <c r="I23" s="25"/>
      <c r="J23" s="21"/>
      <c r="K23" s="21"/>
      <c r="L23" s="1"/>
      <c r="M23" s="1"/>
      <c r="N23" s="20"/>
      <c r="O23" s="31"/>
    </row>
    <row r="24" spans="1:15" ht="18" x14ac:dyDescent="0.25">
      <c r="A24" s="6"/>
      <c r="B24" s="6"/>
      <c r="C24" s="6"/>
      <c r="D24" s="27"/>
      <c r="E24" s="25"/>
      <c r="F24" s="25"/>
      <c r="G24" s="25"/>
      <c r="H24" s="25"/>
      <c r="I24" s="25"/>
      <c r="J24" s="21"/>
      <c r="K24" s="21"/>
      <c r="L24" s="1"/>
      <c r="M24" s="1"/>
      <c r="N24" s="20"/>
      <c r="O24" s="31"/>
    </row>
    <row r="25" spans="1:15" ht="18" x14ac:dyDescent="0.25">
      <c r="A25" s="6"/>
      <c r="B25" s="6"/>
      <c r="C25" s="6"/>
      <c r="D25" s="27"/>
      <c r="E25" s="25"/>
      <c r="F25" s="25"/>
      <c r="G25" s="25"/>
      <c r="H25" s="25"/>
      <c r="I25" s="25"/>
      <c r="J25" s="21"/>
      <c r="K25" s="21"/>
      <c r="L25" s="1"/>
      <c r="M25" s="1"/>
      <c r="N25" s="20"/>
      <c r="O25" s="31"/>
    </row>
    <row r="26" spans="1:15" ht="18" x14ac:dyDescent="0.25">
      <c r="A26" s="6"/>
      <c r="B26" s="6"/>
      <c r="C26" s="6"/>
      <c r="D26" s="27"/>
      <c r="E26" s="25"/>
      <c r="F26" s="25"/>
      <c r="G26" s="25"/>
      <c r="H26" s="25"/>
      <c r="I26" s="25"/>
      <c r="J26" s="21"/>
      <c r="K26" s="21"/>
      <c r="L26" s="1"/>
      <c r="M26" s="1"/>
      <c r="N26" s="20"/>
      <c r="O26" s="31"/>
    </row>
    <row r="27" spans="1:15" ht="18" x14ac:dyDescent="0.25">
      <c r="A27" s="6"/>
      <c r="B27" s="6"/>
      <c r="C27" s="6"/>
      <c r="D27" s="27"/>
      <c r="E27" s="25"/>
      <c r="F27" s="25"/>
      <c r="G27" s="25"/>
      <c r="H27" s="25"/>
      <c r="I27" s="25"/>
      <c r="J27" s="21"/>
      <c r="K27" s="21"/>
      <c r="L27" s="1"/>
      <c r="M27" s="1"/>
      <c r="N27" s="20"/>
      <c r="O27" s="31"/>
    </row>
    <row r="28" spans="1:15" ht="18" x14ac:dyDescent="0.25">
      <c r="A28" s="6"/>
      <c r="B28" s="6"/>
      <c r="C28" s="6"/>
      <c r="D28" s="27"/>
      <c r="E28" s="25"/>
      <c r="F28" s="25"/>
      <c r="G28" s="25"/>
      <c r="H28" s="25"/>
      <c r="I28" s="25"/>
      <c r="J28" s="21"/>
      <c r="K28" s="21"/>
      <c r="L28" s="1"/>
      <c r="M28" s="1"/>
      <c r="N28" s="20"/>
      <c r="O28" s="31"/>
    </row>
    <row r="29" spans="1:15" ht="18" x14ac:dyDescent="0.25">
      <c r="A29" s="6"/>
      <c r="B29" s="6"/>
      <c r="C29" s="6"/>
      <c r="D29" s="27"/>
      <c r="E29" s="25"/>
      <c r="F29" s="25"/>
      <c r="G29" s="25"/>
      <c r="H29" s="25"/>
      <c r="I29" s="25"/>
      <c r="J29" s="21"/>
      <c r="K29" s="21"/>
      <c r="L29" s="1"/>
      <c r="M29" s="1"/>
      <c r="N29" s="20"/>
      <c r="O29" s="31"/>
    </row>
    <row r="30" spans="1:15" ht="18" x14ac:dyDescent="0.25">
      <c r="A30" s="6"/>
      <c r="B30" s="6"/>
      <c r="C30" s="6"/>
      <c r="D30" s="27"/>
      <c r="E30" s="25"/>
      <c r="F30" s="25"/>
      <c r="G30" s="25"/>
      <c r="H30" s="25"/>
      <c r="I30" s="25"/>
      <c r="J30" s="21"/>
      <c r="K30" s="21"/>
      <c r="L30" s="1"/>
      <c r="M30" s="1"/>
      <c r="N30" s="20"/>
      <c r="O30" s="31"/>
    </row>
    <row r="31" spans="1:15" ht="18" x14ac:dyDescent="0.25">
      <c r="A31" s="6"/>
      <c r="B31" s="6"/>
      <c r="C31" s="6"/>
      <c r="D31" s="27"/>
      <c r="E31" s="25"/>
      <c r="F31" s="25"/>
      <c r="G31" s="25"/>
      <c r="H31" s="25"/>
      <c r="I31" s="25"/>
      <c r="J31" s="21"/>
      <c r="K31" s="21"/>
      <c r="L31" s="1"/>
      <c r="M31" s="1"/>
      <c r="N31" s="20"/>
      <c r="O31" s="31"/>
    </row>
    <row r="32" spans="1:15" ht="18" x14ac:dyDescent="0.25">
      <c r="A32" s="6"/>
      <c r="B32" s="6"/>
      <c r="C32" s="6"/>
      <c r="D32" s="27"/>
      <c r="E32" s="25"/>
      <c r="F32" s="25"/>
      <c r="G32" s="25"/>
      <c r="H32" s="25"/>
      <c r="I32" s="25"/>
      <c r="J32" s="21"/>
      <c r="K32" s="21"/>
      <c r="L32" s="1"/>
      <c r="M32" s="1"/>
      <c r="N32" s="20"/>
      <c r="O32" s="31"/>
    </row>
    <row r="33" spans="1:15" ht="18" x14ac:dyDescent="0.25">
      <c r="A33" s="6"/>
      <c r="B33" s="6"/>
      <c r="C33" s="6"/>
      <c r="D33" s="27"/>
      <c r="E33" s="25"/>
      <c r="F33" s="25"/>
      <c r="G33" s="25"/>
      <c r="H33" s="25"/>
      <c r="I33" s="25"/>
      <c r="J33" s="21"/>
      <c r="K33" s="21"/>
      <c r="L33" s="1"/>
      <c r="M33" s="1"/>
      <c r="N33" s="20"/>
      <c r="O33" s="31"/>
    </row>
    <row r="34" spans="1:15" ht="18" customHeight="1" x14ac:dyDescent="0.25">
      <c r="A34" s="133" t="s">
        <v>56</v>
      </c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7"/>
    </row>
    <row r="35" spans="1:15" ht="18" customHeight="1" x14ac:dyDescent="0.25">
      <c r="A35" s="135"/>
      <c r="B35" s="136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96"/>
    </row>
    <row r="36" spans="1:15" ht="18" customHeight="1" x14ac:dyDescent="0.25">
      <c r="A36" s="105" t="s">
        <v>55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</row>
    <row r="37" spans="1:15" ht="18" customHeight="1" x14ac:dyDescent="0.25">
      <c r="A37" s="107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</row>
  </sheetData>
  <mergeCells count="20">
    <mergeCell ref="A36:O37"/>
    <mergeCell ref="A34:N35"/>
    <mergeCell ref="O34:O35"/>
    <mergeCell ref="O3:O4"/>
    <mergeCell ref="A2:O2"/>
    <mergeCell ref="A1:O1"/>
    <mergeCell ref="A3:A4"/>
    <mergeCell ref="E3:E4"/>
    <mergeCell ref="F3:F4"/>
    <mergeCell ref="G3:G4"/>
    <mergeCell ref="B3:B4"/>
    <mergeCell ref="C3:C4"/>
    <mergeCell ref="D3:D4"/>
    <mergeCell ref="L3:L4"/>
    <mergeCell ref="H3:H4"/>
    <mergeCell ref="I3:I4"/>
    <mergeCell ref="J3:J4"/>
    <mergeCell ref="N3:N4"/>
    <mergeCell ref="K3:K4"/>
    <mergeCell ref="M3:M4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خلاصه مالی</vt:lpstr>
      <vt:lpstr>برگه مالی</vt:lpstr>
      <vt:lpstr>خلاصه متره</vt:lpstr>
      <vt:lpstr>ریزمتره</vt:lpstr>
      <vt:lpstr>تعدیل </vt:lpstr>
      <vt:lpstr>تاخیر در پرداخت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saeed keyhanian</cp:lastModifiedBy>
  <cp:lastPrinted>2016-02-23T12:13:42Z</cp:lastPrinted>
  <dcterms:created xsi:type="dcterms:W3CDTF">1995-08-19T21:39:28Z</dcterms:created>
  <dcterms:modified xsi:type="dcterms:W3CDTF">2025-12-04T22:41:09Z</dcterms:modified>
</cp:coreProperties>
</file>